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amo-fs2\docs_admin$\cupton\My Documents\Barnum Link\FACILITY PLANNING\SMMUSD Info\"/>
    </mc:Choice>
  </mc:AlternateContent>
  <bookViews>
    <workbookView xWindow="0" yWindow="60" windowWidth="15090" windowHeight="7335" firstSheet="8" activeTab="14"/>
  </bookViews>
  <sheets>
    <sheet name="Summary" sheetId="1" r:id="rId1"/>
    <sheet name="JAMS" sheetId="2" r:id="rId2"/>
    <sheet name="Cabrillo" sheetId="3" r:id="rId3"/>
    <sheet name="Franklin" sheetId="4" r:id="rId4"/>
    <sheet name="Grant" sheetId="5" r:id="rId5"/>
    <sheet name="Lincoln" sheetId="6" r:id="rId6"/>
    <sheet name="Lincoln Child Care" sheetId="7" r:id="rId7"/>
    <sheet name="Malibu HS" sheetId="8" r:id="rId8"/>
    <sheet name="John Muir" sheetId="9" r:id="rId9"/>
    <sheet name="McKinley" sheetId="10" r:id="rId10"/>
    <sheet name="Olympic" sheetId="11" r:id="rId11"/>
    <sheet name="Point Dume" sheetId="12" r:id="rId12"/>
    <sheet name="Will Rogers" sheetId="13" r:id="rId13"/>
    <sheet name="Roosevelt" sheetId="14" r:id="rId14"/>
    <sheet name="SAMOHI" sheetId="15" r:id="rId15"/>
    <sheet name="Washington West" sheetId="17" r:id="rId16"/>
    <sheet name="Washington" sheetId="18" r:id="rId17"/>
    <sheet name="Webster" sheetId="19" r:id="rId18"/>
  </sheets>
  <calcPr calcId="162913"/>
</workbook>
</file>

<file path=xl/calcChain.xml><?xml version="1.0" encoding="utf-8"?>
<calcChain xmlns="http://schemas.openxmlformats.org/spreadsheetml/2006/main">
  <c r="F18" i="8" l="1"/>
  <c r="B26" i="1" l="1"/>
  <c r="G26" i="1" l="1"/>
  <c r="E26" i="1" l="1"/>
  <c r="D26" i="1"/>
  <c r="C26" i="1"/>
  <c r="C18" i="8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7" i="1"/>
  <c r="C32" i="13" l="1"/>
  <c r="C41" i="14"/>
  <c r="C24" i="14"/>
  <c r="C21" i="13"/>
  <c r="B16" i="12"/>
  <c r="B24" i="11"/>
  <c r="B15" i="11"/>
  <c r="B26" i="10"/>
  <c r="B15" i="10"/>
  <c r="C15" i="9"/>
  <c r="C21" i="9"/>
  <c r="C24" i="8"/>
  <c r="C25" i="8" s="1"/>
  <c r="C30" i="8" s="1"/>
  <c r="B8" i="7"/>
  <c r="B21" i="6"/>
  <c r="C26" i="5"/>
  <c r="C19" i="5"/>
  <c r="C15" i="4"/>
  <c r="C26" i="4"/>
  <c r="B18" i="3"/>
  <c r="B14" i="3"/>
  <c r="B27" i="2"/>
  <c r="C42" i="15" l="1"/>
  <c r="C46" i="15" s="1"/>
  <c r="B10" i="17"/>
  <c r="B9" i="18"/>
  <c r="B14" i="19"/>
  <c r="B19" i="19"/>
</calcChain>
</file>

<file path=xl/sharedStrings.xml><?xml version="1.0" encoding="utf-8"?>
<sst xmlns="http://schemas.openxmlformats.org/spreadsheetml/2006/main" count="600" uniqueCount="475">
  <si>
    <r>
      <rPr>
        <b/>
        <sz val="10"/>
        <rFont val="Arial"/>
      </rPr>
      <t>FACILITIES AREA SURVEY SUMMARY</t>
    </r>
  </si>
  <si>
    <r>
      <rPr>
        <b/>
        <sz val="10"/>
        <rFont val="Arial"/>
      </rPr>
      <t>Square Footage (excl. ext. walk/corridors</t>
    </r>
  </si>
  <si>
    <r>
      <rPr>
        <b/>
        <sz val="10"/>
        <rFont val="Arial"/>
      </rPr>
      <t>Total Site/Area</t>
    </r>
  </si>
  <si>
    <r>
      <rPr>
        <b/>
        <sz val="10"/>
        <rFont val="Arial"/>
      </rPr>
      <t>Classrooms</t>
    </r>
  </si>
  <si>
    <r>
      <rPr>
        <b/>
        <sz val="10"/>
        <rFont val="Arial"/>
      </rPr>
      <t>Permanent buildings</t>
    </r>
  </si>
  <si>
    <r>
      <rPr>
        <b/>
        <sz val="10"/>
        <rFont val="Arial"/>
      </rPr>
      <t>Relocatable buildings</t>
    </r>
  </si>
  <si>
    <r>
      <rPr>
        <sz val="10"/>
        <rFont val="Arial"/>
      </rPr>
      <t>CABRILLO</t>
    </r>
  </si>
  <si>
    <r>
      <rPr>
        <sz val="10"/>
        <rFont val="Arial"/>
      </rPr>
      <t>EDISON</t>
    </r>
  </si>
  <si>
    <r>
      <rPr>
        <sz val="10"/>
        <rFont val="Arial"/>
      </rPr>
      <t>FRANKLIN</t>
    </r>
  </si>
  <si>
    <r>
      <rPr>
        <sz val="10"/>
        <rFont val="Arial"/>
      </rPr>
      <t>GRANT</t>
    </r>
  </si>
  <si>
    <r>
      <rPr>
        <sz val="10"/>
        <rFont val="Arial"/>
      </rPr>
      <t>MCKINLEY</t>
    </r>
  </si>
  <si>
    <r>
      <rPr>
        <sz val="10"/>
        <rFont val="Arial"/>
      </rPr>
      <t>MUIR/SMASH</t>
    </r>
  </si>
  <si>
    <r>
      <rPr>
        <sz val="10"/>
        <rFont val="Arial"/>
      </rPr>
      <t>POINT DUME</t>
    </r>
  </si>
  <si>
    <r>
      <rPr>
        <sz val="10"/>
        <rFont val="Arial"/>
      </rPr>
      <t>ROGERS</t>
    </r>
  </si>
  <si>
    <r>
      <rPr>
        <sz val="10"/>
        <rFont val="Arial"/>
      </rPr>
      <t>ROOSEVELT</t>
    </r>
  </si>
  <si>
    <r>
      <rPr>
        <sz val="10"/>
        <rFont val="Arial"/>
      </rPr>
      <t>WEBSTER</t>
    </r>
  </si>
  <si>
    <r>
      <rPr>
        <sz val="10"/>
        <rFont val="Arial"/>
      </rPr>
      <t>ADAMS</t>
    </r>
  </si>
  <si>
    <r>
      <rPr>
        <sz val="10"/>
        <rFont val="Arial"/>
      </rPr>
      <t>LINCOLN</t>
    </r>
  </si>
  <si>
    <r>
      <rPr>
        <sz val="10"/>
        <rFont val="Arial"/>
      </rPr>
      <t>MALIBU HIGH</t>
    </r>
  </si>
  <si>
    <r>
      <rPr>
        <sz val="10"/>
        <rFont val="Arial"/>
      </rPr>
      <t>SAMOHI</t>
    </r>
  </si>
  <si>
    <r>
      <rPr>
        <sz val="10"/>
        <rFont val="Arial"/>
      </rPr>
      <t>LINCOLN CHILD CAR</t>
    </r>
  </si>
  <si>
    <r>
      <rPr>
        <sz val="10"/>
        <rFont val="Arial"/>
      </rPr>
      <t>WASHINGTON EAST</t>
    </r>
  </si>
  <si>
    <r>
      <rPr>
        <sz val="10"/>
        <rFont val="Arial"/>
      </rPr>
      <t>count, and should be demolished.</t>
    </r>
  </si>
  <si>
    <r>
      <rPr>
        <b/>
        <sz val="10"/>
        <rFont val="Arial"/>
      </rPr>
      <t>Total permanent buildings: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</si>
  <si>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</si>
  <si>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Cabrillo Elementary School</t>
    </r>
  </si>
  <si>
    <r>
      <rPr>
        <b/>
        <sz val="10"/>
        <rFont val="Arial"/>
      </rPr>
      <t>Year Constructed</t>
    </r>
  </si>
  <si>
    <r>
      <rPr>
        <sz val="10"/>
        <rFont val="Arial"/>
      </rPr>
      <t>A - Administration</t>
    </r>
  </si>
  <si>
    <r>
      <rPr>
        <sz val="10"/>
        <rFont val="Arial"/>
      </rPr>
      <t>B - CR1 thru 5</t>
    </r>
  </si>
  <si>
    <r>
      <rPr>
        <sz val="10"/>
        <rFont val="Arial"/>
      </rPr>
      <t>C - CR8 thru 11</t>
    </r>
  </si>
  <si>
    <r>
      <rPr>
        <sz val="10"/>
        <rFont val="Arial"/>
      </rPr>
      <t>D - CR12 thru 15</t>
    </r>
  </si>
  <si>
    <r>
      <rPr>
        <sz val="10"/>
        <rFont val="Arial"/>
      </rPr>
      <t>E - Library</t>
    </r>
  </si>
  <si>
    <r>
      <rPr>
        <sz val="10"/>
        <rFont val="Arial"/>
      </rPr>
      <t>F - CR16 thru 23</t>
    </r>
  </si>
  <si>
    <r>
      <rPr>
        <sz val="10"/>
        <rFont val="Arial"/>
      </rPr>
      <t>1961/1965</t>
    </r>
  </si>
  <si>
    <r>
      <rPr>
        <sz val="10"/>
        <rFont val="Arial"/>
      </rPr>
      <t>G - Multi purpose</t>
    </r>
  </si>
  <si>
    <r>
      <rPr>
        <b/>
        <sz val="10"/>
        <rFont val="Arial"/>
      </rPr>
      <t>Total permanent buildings:</t>
    </r>
  </si>
  <si>
    <r>
      <rPr>
        <b/>
        <sz val="10"/>
        <rFont val="Arial"/>
      </rPr>
      <t>CR"B"</t>
    </r>
  </si>
  <si>
    <r>
      <rPr>
        <b/>
        <sz val="10"/>
        <rFont val="Arial"/>
      </rPr>
      <t>Total relocatable buildings:</t>
    </r>
  </si>
  <si>
    <r>
      <rPr>
        <sz val="10"/>
        <rFont val="Arial"/>
      </rPr>
      <t xml:space="preserve">FACSURV.XLS  </t>
    </r>
    <r>
      <rPr>
        <sz val="10"/>
        <rFont val="Arial"/>
      </rPr>
      <t xml:space="preserve">Cabrillo  </t>
    </r>
    <r>
      <rPr>
        <sz val="10"/>
        <rFont val="Arial"/>
      </rPr>
      <t>3/1/99</t>
    </r>
  </si>
  <si>
    <r>
      <rPr>
        <b/>
        <sz val="10.5"/>
        <rFont val="Arial"/>
      </rPr>
      <t>FACILITIES AREA SURVEY</t>
    </r>
  </si>
  <si>
    <r>
      <rPr>
        <sz val="10.5"/>
        <rFont val="Arial"/>
      </rPr>
      <t>B - Basement</t>
    </r>
  </si>
  <si>
    <r>
      <rPr>
        <sz val="10.5"/>
        <rFont val="Arial"/>
      </rPr>
      <t>C - Library</t>
    </r>
  </si>
  <si>
    <r>
      <rPr>
        <sz val="10.5"/>
        <rFont val="Arial"/>
      </rPr>
      <t>D-CR18, 19 &amp; 20</t>
    </r>
  </si>
  <si>
    <r>
      <rPr>
        <sz val="10.5"/>
        <rFont val="Arial"/>
      </rPr>
      <t>E - CR15, 16, 17/Boys/Girls</t>
    </r>
  </si>
  <si>
    <r>
      <rPr>
        <sz val="10.5"/>
        <rFont val="Arial"/>
      </rPr>
      <t>F - CR8 thru 14/Boys/Girls</t>
    </r>
  </si>
  <si>
    <r>
      <rPr>
        <sz val="10.5"/>
        <rFont val="Arial"/>
      </rPr>
      <t>G - K29, K30 &amp; K31</t>
    </r>
  </si>
  <si>
    <r>
      <rPr>
        <b/>
        <sz val="10.5"/>
        <rFont val="Arial"/>
      </rPr>
      <t>Total permanent buildings:</t>
    </r>
  </si>
  <si>
    <r>
      <rPr>
        <sz val="10.5"/>
        <rFont val="Arial"/>
      </rPr>
      <t>CR24A</t>
    </r>
  </si>
  <si>
    <r>
      <rPr>
        <sz val="10.5"/>
        <rFont val="Arial"/>
      </rPr>
      <t>CR24B</t>
    </r>
  </si>
  <si>
    <r>
      <rPr>
        <sz val="10.5"/>
        <rFont val="Arial"/>
      </rPr>
      <t>CR25</t>
    </r>
  </si>
  <si>
    <r>
      <rPr>
        <sz val="10.5"/>
        <rFont val="Arial"/>
      </rPr>
      <t>CR26</t>
    </r>
  </si>
  <si>
    <r>
      <rPr>
        <sz val="10.5"/>
        <rFont val="Arial"/>
      </rPr>
      <t>CR27</t>
    </r>
  </si>
  <si>
    <r>
      <rPr>
        <sz val="10.5"/>
        <rFont val="Arial"/>
      </rPr>
      <t>CR28</t>
    </r>
  </si>
  <si>
    <r>
      <rPr>
        <sz val="10.5"/>
        <rFont val="Arial"/>
      </rPr>
      <t>CR39</t>
    </r>
  </si>
  <si>
    <r>
      <rPr>
        <sz val="10.5"/>
        <rFont val="Arial"/>
      </rPr>
      <t>CR40</t>
    </r>
  </si>
  <si>
    <r>
      <rPr>
        <sz val="10.5"/>
        <rFont val="Arial"/>
      </rPr>
      <t xml:space="preserve">FACSURV.XLS  </t>
    </r>
    <r>
      <rPr>
        <sz val="10.5"/>
        <rFont val="Arial"/>
      </rPr>
      <t xml:space="preserve">Franklin  </t>
    </r>
    <r>
      <rPr>
        <sz val="10.5"/>
        <rFont val="Arial"/>
      </rPr>
      <t>3/1/99</t>
    </r>
  </si>
  <si>
    <r>
      <rPr>
        <b/>
        <sz val="10"/>
        <rFont val="Arial"/>
      </rPr>
      <t>FACILITIES AREA SURVEY</t>
    </r>
  </si>
  <si>
    <r>
      <rPr>
        <sz val="10"/>
        <rFont val="Arial"/>
      </rPr>
      <t>A -Art (400 Bldg.)</t>
    </r>
  </si>
  <si>
    <r>
      <rPr>
        <sz val="10"/>
        <rFont val="Arial"/>
      </rPr>
      <t>B - Auditorium</t>
    </r>
  </si>
  <si>
    <r>
      <rPr>
        <sz val="10"/>
        <rFont val="Arial"/>
      </rPr>
      <t>C - CR150 thru 158/Misc.</t>
    </r>
  </si>
  <si>
    <r>
      <rPr>
        <sz val="10"/>
        <rFont val="Arial"/>
      </rPr>
      <t>D - Cafeteria (800 Bldg.)</t>
    </r>
  </si>
  <si>
    <r>
      <rPr>
        <sz val="10"/>
        <rFont val="Arial"/>
      </rPr>
      <t>West end/2nd flr. Library/CR211 thru 223</t>
    </r>
  </si>
  <si>
    <r>
      <rPr>
        <sz val="10"/>
        <rFont val="Arial"/>
      </rPr>
      <t>East end/1st flr. CR101 thru 106</t>
    </r>
  </si>
  <si>
    <r>
      <rPr>
        <sz val="10"/>
        <rFont val="Arial"/>
      </rPr>
      <t>East end/2nd flr. CR202 thru 206</t>
    </r>
  </si>
  <si>
    <r>
      <rPr>
        <sz val="10"/>
        <rFont val="Arial"/>
      </rPr>
      <t>G - CR310/Teacher's lounge/Girls/Boys</t>
    </r>
  </si>
  <si>
    <r>
      <rPr>
        <sz val="10"/>
        <rFont val="Arial"/>
      </rPr>
      <t>H - Gymnasium (600 Bldg.)</t>
    </r>
  </si>
  <si>
    <r>
      <rPr>
        <sz val="10"/>
        <rFont val="Arial"/>
      </rPr>
      <t>J - Pool Bldg (incl. basement with 1600 s.f.)</t>
    </r>
  </si>
  <si>
    <r>
      <rPr>
        <sz val="10"/>
        <rFont val="Arial"/>
      </rPr>
      <t>K - 1st floor. CR311 thru 314</t>
    </r>
  </si>
  <si>
    <r>
      <rPr>
        <sz val="10"/>
        <rFont val="Arial"/>
      </rPr>
      <t>2nd floor: CR321 thru 324</t>
    </r>
  </si>
  <si>
    <r>
      <rPr>
        <b/>
        <sz val="10"/>
        <rFont val="Arial"/>
      </rPr>
      <t>Total permanent buildings:</t>
    </r>
  </si>
  <si>
    <r>
      <rPr>
        <sz val="10"/>
        <rFont val="Arial"/>
      </rPr>
      <t xml:space="preserve">FACSURV.XLS  </t>
    </r>
    <r>
      <rPr>
        <sz val="10"/>
        <rFont val="Arial"/>
      </rPr>
      <t xml:space="preserve">Lincoln  </t>
    </r>
    <r>
      <rPr>
        <sz val="10"/>
        <rFont val="Arial"/>
      </rPr>
      <t>3/1/99</t>
    </r>
  </si>
  <si>
    <r>
      <rPr>
        <sz val="10"/>
        <rFont val="Verdana"/>
      </rPr>
      <t>One-story</t>
    </r>
  </si>
  <si>
    <r>
      <rPr>
        <sz val="10"/>
        <rFont val="Verdana"/>
      </rPr>
      <t xml:space="preserve">FACSURV.XLS  </t>
    </r>
    <r>
      <rPr>
        <sz val="10"/>
        <rFont val="Verdana"/>
      </rPr>
      <t xml:space="preserve">Lincoln Child Care  </t>
    </r>
    <r>
      <rPr>
        <sz val="10"/>
        <rFont val="Verdana"/>
      </rPr>
      <t>3/1/99</t>
    </r>
  </si>
  <si>
    <r>
      <rPr>
        <b/>
        <sz val="10.5"/>
        <rFont val="Arial"/>
      </rPr>
      <t>FACILITIES AREA SURVEY</t>
    </r>
  </si>
  <si>
    <r>
      <rPr>
        <b/>
        <sz val="10.5"/>
        <rFont val="Arial"/>
      </rPr>
      <t>Malibu High School</t>
    </r>
  </si>
  <si>
    <r>
      <rPr>
        <b/>
        <sz val="10.5"/>
        <rFont val="Arial"/>
      </rPr>
      <t>Building</t>
    </r>
  </si>
  <si>
    <r>
      <rPr>
        <b/>
        <sz val="10.5"/>
        <rFont val="Arial"/>
      </rPr>
      <t>Year Constructed</t>
    </r>
  </si>
  <si>
    <r>
      <rPr>
        <sz val="10.5"/>
        <rFont val="Arial"/>
      </rPr>
      <t>800 Bldg./Library</t>
    </r>
  </si>
  <si>
    <r>
      <rPr>
        <sz val="10.5"/>
        <rFont val="Arial"/>
      </rPr>
      <t>900 Bldg./Administration</t>
    </r>
  </si>
  <si>
    <r>
      <rPr>
        <sz val="10.5"/>
        <rFont val="Arial"/>
      </rPr>
      <t>100 Bldg./Science</t>
    </r>
  </si>
  <si>
    <r>
      <rPr>
        <sz val="10.5"/>
        <rFont val="Arial"/>
      </rPr>
      <t>CR1 thru 10/miscellaneous</t>
    </r>
  </si>
  <si>
    <r>
      <rPr>
        <sz val="10.5"/>
        <rFont val="Arial"/>
      </rPr>
      <t>300 Bldg./Music, lecture</t>
    </r>
  </si>
  <si>
    <r>
      <rPr>
        <sz val="10.5"/>
        <rFont val="Arial"/>
      </rPr>
      <t>500 Bldg./Art, wood shop</t>
    </r>
  </si>
  <si>
    <r>
      <rPr>
        <sz val="10.5"/>
        <rFont val="Arial"/>
      </rPr>
      <t>600 Bldg/Cafetorium</t>
    </r>
  </si>
  <si>
    <r>
      <rPr>
        <sz val="10.5"/>
        <rFont val="Arial"/>
      </rPr>
      <t>400 Bldg./Graphic arts</t>
    </r>
  </si>
  <si>
    <r>
      <rPr>
        <sz val="10.5"/>
        <rFont val="Arial"/>
      </rPr>
      <t>700 Bldg./Gymnasium</t>
    </r>
  </si>
  <si>
    <r>
      <rPr>
        <b/>
        <sz val="10.5"/>
        <rFont val="Arial"/>
      </rPr>
      <t>Total permanent buildings:</t>
    </r>
  </si>
  <si>
    <r>
      <rPr>
        <sz val="10.5"/>
        <rFont val="Arial"/>
      </rPr>
      <t>1998 installation</t>
    </r>
  </si>
  <si>
    <r>
      <rPr>
        <sz val="10.5"/>
        <rFont val="Arial"/>
      </rPr>
      <t>CR512</t>
    </r>
  </si>
  <si>
    <r>
      <rPr>
        <sz val="10.5"/>
        <rFont val="Arial"/>
      </rPr>
      <t>1998 installation</t>
    </r>
  </si>
  <si>
    <r>
      <rPr>
        <sz val="10.5"/>
        <rFont val="Arial"/>
      </rPr>
      <t>CR513</t>
    </r>
  </si>
  <si>
    <r>
      <rPr>
        <sz val="10.5"/>
        <rFont val="Arial"/>
      </rPr>
      <t>1998 installation</t>
    </r>
  </si>
  <si>
    <r>
      <rPr>
        <sz val="10.5"/>
        <rFont val="Arial"/>
      </rPr>
      <t xml:space="preserve">FACSURV.XLS  </t>
    </r>
    <r>
      <rPr>
        <sz val="10.5"/>
        <rFont val="Arial"/>
      </rPr>
      <t xml:space="preserve">Malibu High  </t>
    </r>
    <r>
      <rPr>
        <sz val="10.5"/>
        <rFont val="Arial"/>
      </rPr>
      <t>3/1/99</t>
    </r>
  </si>
  <si>
    <r>
      <rPr>
        <b/>
        <sz val="10.5"/>
        <rFont val="Arial"/>
      </rPr>
      <t>FACILITIES AREA SURVEY</t>
    </r>
  </si>
  <si>
    <r>
      <rPr>
        <b/>
        <sz val="10.5"/>
        <rFont val="Arial"/>
      </rPr>
      <t>Building</t>
    </r>
  </si>
  <si>
    <r>
      <rPr>
        <b/>
        <sz val="10.5"/>
        <rFont val="Arial"/>
      </rPr>
      <t>Year Constructed</t>
    </r>
  </si>
  <si>
    <r>
      <rPr>
        <sz val="10.5"/>
        <rFont val="Arial"/>
      </rPr>
      <t>2nd Floor (Muir)</t>
    </r>
  </si>
  <si>
    <r>
      <rPr>
        <b/>
        <sz val="10.5"/>
        <rFont val="Arial"/>
      </rPr>
      <t>Total permanent buildings:</t>
    </r>
  </si>
  <si>
    <r>
      <rPr>
        <sz val="10.5"/>
        <rFont val="Arial"/>
      </rPr>
      <t xml:space="preserve">FACSURV.XLS  </t>
    </r>
    <r>
      <rPr>
        <sz val="10.5"/>
        <rFont val="Arial"/>
      </rPr>
      <t xml:space="preserve">Muir-SMASH  </t>
    </r>
    <r>
      <rPr>
        <sz val="10.5"/>
        <rFont val="Arial"/>
      </rPr>
      <t>3/1/99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</si>
  <si>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</si>
  <si>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McKinley Elementary School</t>
    </r>
  </si>
  <si>
    <r>
      <rPr>
        <b/>
        <sz val="10"/>
        <rFont val="Arial"/>
      </rPr>
      <t>Building</t>
    </r>
  </si>
  <si>
    <r>
      <rPr>
        <b/>
        <sz val="10"/>
        <rFont val="Arial"/>
      </rPr>
      <t>Square Footage (excl. ext walk/corridors)</t>
    </r>
  </si>
  <si>
    <r>
      <rPr>
        <b/>
        <sz val="10"/>
        <rFont val="Arial"/>
      </rPr>
      <t>Year Constructed</t>
    </r>
  </si>
  <si>
    <r>
      <rPr>
        <sz val="10"/>
        <rFont val="Arial"/>
      </rPr>
      <t>First Floor</t>
    </r>
  </si>
  <si>
    <r>
      <rPr>
        <sz val="10"/>
        <rFont val="Arial"/>
      </rPr>
      <t>Second Floor</t>
    </r>
  </si>
  <si>
    <r>
      <rPr>
        <sz val="10"/>
        <rFont val="Arial"/>
      </rPr>
      <t>First Floor (incl. auditorium &amp; kindergarten</t>
    </r>
  </si>
  <si>
    <r>
      <rPr>
        <sz val="10"/>
        <rFont val="Arial"/>
      </rPr>
      <t>Second Floor</t>
    </r>
  </si>
  <si>
    <r>
      <rPr>
        <b/>
        <sz val="10"/>
        <rFont val="Arial"/>
      </rPr>
      <t>Total permanent buildings:</t>
    </r>
  </si>
  <si>
    <r>
      <rPr>
        <sz val="10"/>
        <rFont val="Arial"/>
      </rPr>
      <t xml:space="preserve">FACSURV.XLS  </t>
    </r>
    <r>
      <rPr>
        <sz val="11.5"/>
        <rFont val="Arial"/>
      </rPr>
      <t xml:space="preserve">McKinley  </t>
    </r>
    <r>
      <rPr>
        <sz val="10"/>
        <rFont val="Arial"/>
      </rPr>
      <t>3/1/99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</si>
  <si>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</si>
  <si>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Olympic High School/Adult Education Center</t>
    </r>
  </si>
  <si>
    <r>
      <rPr>
        <b/>
        <sz val="10"/>
        <rFont val="Arial"/>
      </rPr>
      <t>Building</t>
    </r>
  </si>
  <si>
    <r>
      <rPr>
        <b/>
        <sz val="10"/>
        <rFont val="Arial"/>
      </rPr>
      <t>Square Footage (excl. ext walk/corridors)</t>
    </r>
  </si>
  <si>
    <r>
      <rPr>
        <b/>
        <sz val="10"/>
        <rFont val="Arial"/>
      </rPr>
      <t>Year Constructed</t>
    </r>
  </si>
  <si>
    <r>
      <rPr>
        <sz val="10"/>
        <rFont val="Arial"/>
      </rPr>
      <t>Admin./CR1 thru 4/lounge (CR5)</t>
    </r>
  </si>
  <si>
    <r>
      <rPr>
        <sz val="10"/>
        <rFont val="Arial"/>
      </rPr>
      <t>Girls restroom/CR6 thni 8/Storage</t>
    </r>
  </si>
  <si>
    <r>
      <rPr>
        <sz val="10"/>
        <rFont val="Arial"/>
      </rPr>
      <t>Cafetorium/Kitchen</t>
    </r>
  </si>
  <si>
    <r>
      <rPr>
        <sz val="10"/>
        <rFont val="Arial"/>
      </rPr>
      <t>Basement</t>
    </r>
  </si>
  <si>
    <r>
      <rPr>
        <b/>
        <sz val="10"/>
        <rFont val="Arial"/>
      </rPr>
      <t>Total permanent buildings:</t>
    </r>
  </si>
  <si>
    <r>
      <rPr>
        <b/>
        <sz val="10"/>
        <rFont val="Arial"/>
      </rPr>
      <t>Total relocatable buildings:</t>
    </r>
  </si>
  <si>
    <r>
      <rPr>
        <sz val="10"/>
        <rFont val="Arial"/>
      </rPr>
      <t xml:space="preserve">FACSURV.XLS  </t>
    </r>
    <r>
      <rPr>
        <sz val="10"/>
        <rFont val="Arial"/>
      </rPr>
      <t xml:space="preserve">Olympic  </t>
    </r>
    <r>
      <rPr>
        <sz val="10"/>
        <rFont val="Arial"/>
      </rPr>
      <t>3/1/99</t>
    </r>
  </si>
  <si>
    <r>
      <rPr>
        <b/>
        <sz val="10.5"/>
        <rFont val="Arial"/>
      </rPr>
      <t>FACILITIES AREA SURVEY</t>
    </r>
  </si>
  <si>
    <r>
      <rPr>
        <b/>
        <sz val="10.5"/>
        <rFont val="Arial"/>
      </rPr>
      <t>Building</t>
    </r>
  </si>
  <si>
    <r>
      <rPr>
        <b/>
        <sz val="10.5"/>
        <rFont val="Arial"/>
      </rPr>
      <t>Year Constructed</t>
    </r>
  </si>
  <si>
    <r>
      <rPr>
        <sz val="10.5"/>
        <rFont val="Arial"/>
      </rPr>
      <t>B - Library, miscellaneous</t>
    </r>
  </si>
  <si>
    <r>
      <rPr>
        <sz val="10.5"/>
        <rFont val="Arial"/>
      </rPr>
      <t>C - Multi-purpose, kitchen, miscellaneous</t>
    </r>
  </si>
  <si>
    <r>
      <rPr>
        <sz val="10.5"/>
        <rFont val="Arial"/>
      </rPr>
      <t>D - CR10 thru 12</t>
    </r>
  </si>
  <si>
    <r>
      <rPr>
        <sz val="10.5"/>
        <rFont val="Arial"/>
      </rPr>
      <t>E - Upper level: CR3 thru 6</t>
    </r>
  </si>
  <si>
    <r>
      <rPr>
        <sz val="10.5"/>
        <rFont val="Arial"/>
      </rPr>
      <t>F - Upper level: CR13 thru 15, storage</t>
    </r>
  </si>
  <si>
    <r>
      <rPr>
        <sz val="10.5"/>
        <rFont val="Arial"/>
      </rPr>
      <t>G - Boys, girls, storage</t>
    </r>
  </si>
  <si>
    <r>
      <rPr>
        <b/>
        <sz val="10.5"/>
        <rFont val="Arial"/>
      </rPr>
      <t>Total permanent buildings:</t>
    </r>
  </si>
  <si>
    <r>
      <rPr>
        <sz val="10.5"/>
        <rFont val="Arial"/>
      </rPr>
      <t xml:space="preserve">FACSURV.XLS  </t>
    </r>
    <r>
      <rPr>
        <sz val="10.5"/>
        <rFont val="Arial"/>
      </rPr>
      <t xml:space="preserve">Point Dume  </t>
    </r>
    <r>
      <rPr>
        <sz val="10.5"/>
        <rFont val="Arial"/>
      </rPr>
      <t>3/1/99</t>
    </r>
  </si>
  <si>
    <r>
      <rPr>
        <b/>
        <sz val="10"/>
        <rFont val="Verdana"/>
      </rPr>
      <t>FACILITIES AREA SURVEY</t>
    </r>
  </si>
  <si>
    <r>
      <rPr>
        <b/>
        <sz val="10"/>
        <rFont val="Verdana"/>
      </rPr>
      <t>Will Rogers Elementary School</t>
    </r>
  </si>
  <si>
    <r>
      <rPr>
        <b/>
        <sz val="10"/>
        <rFont val="Verdana"/>
      </rPr>
      <t>Building</t>
    </r>
  </si>
  <si>
    <r>
      <rPr>
        <sz val="10"/>
        <rFont val="Verdana"/>
      </rPr>
      <t>A - Cafetonum/misc.</t>
    </r>
  </si>
  <si>
    <r>
      <rPr>
        <sz val="10"/>
        <rFont val="Verdana"/>
      </rPr>
      <t>B - Kindergarten CR1/Administration</t>
    </r>
  </si>
  <si>
    <r>
      <rPr>
        <sz val="10"/>
        <rFont val="Verdana"/>
      </rPr>
      <t>D - Kindergarten CR2Imisc.</t>
    </r>
  </si>
  <si>
    <r>
      <rPr>
        <sz val="10"/>
        <rFont val="Verdana"/>
      </rPr>
      <t>E - CR501 thru 505</t>
    </r>
  </si>
  <si>
    <r>
      <rPr>
        <sz val="10"/>
        <rFont val="Verdana"/>
      </rPr>
      <t>L - CR506</t>
    </r>
  </si>
  <si>
    <r>
      <rPr>
        <sz val="10"/>
        <rFont val="Verdana"/>
      </rPr>
      <t>F - CR401 thru 405</t>
    </r>
  </si>
  <si>
    <r>
      <rPr>
        <sz val="10"/>
        <rFont val="Verdana"/>
      </rPr>
      <t>M - CR406</t>
    </r>
  </si>
  <si>
    <r>
      <rPr>
        <sz val="10"/>
        <rFont val="Verdana"/>
      </rPr>
      <t>G - Basement</t>
    </r>
  </si>
  <si>
    <r>
      <rPr>
        <sz val="10"/>
        <rFont val="Verdana"/>
      </rPr>
      <t>N - CR306</t>
    </r>
  </si>
  <si>
    <r>
      <rPr>
        <sz val="10"/>
        <rFont val="Verdana"/>
      </rPr>
      <t>H - CR201 thru 205</t>
    </r>
  </si>
  <si>
    <r>
      <rPr>
        <sz val="10"/>
        <rFont val="Verdana"/>
      </rPr>
      <t>P - CR206</t>
    </r>
  </si>
  <si>
    <r>
      <rPr>
        <sz val="10"/>
        <rFont val="Verdana"/>
      </rPr>
      <t>J - CR101 thru 105</t>
    </r>
  </si>
  <si>
    <r>
      <rPr>
        <sz val="10"/>
        <rFont val="Verdana"/>
      </rPr>
      <t>K - CR106</t>
    </r>
  </si>
  <si>
    <r>
      <rPr>
        <b/>
        <sz val="10"/>
        <rFont val="Verdana"/>
      </rPr>
      <t>Total permanent buildings:</t>
    </r>
  </si>
  <si>
    <r>
      <rPr>
        <sz val="10"/>
        <rFont val="Verdana"/>
      </rPr>
      <t>CR4</t>
    </r>
  </si>
  <si>
    <r>
      <rPr>
        <sz val="10"/>
        <rFont val="Verdana"/>
      </rPr>
      <t>CR5</t>
    </r>
  </si>
  <si>
    <r>
      <rPr>
        <sz val="10"/>
        <rFont val="Verdana"/>
      </rPr>
      <t>CR D</t>
    </r>
  </si>
  <si>
    <r>
      <rPr>
        <b/>
        <sz val="10"/>
        <rFont val="Verdana"/>
      </rPr>
      <t>Total relocatable buildings:</t>
    </r>
  </si>
  <si>
    <r>
      <rPr>
        <sz val="10"/>
        <rFont val="Verdana"/>
      </rPr>
      <t xml:space="preserve">FACSURV.XLS  </t>
    </r>
    <r>
      <rPr>
        <sz val="10"/>
        <rFont val="Verdana"/>
      </rPr>
      <t xml:space="preserve">Rogers  </t>
    </r>
    <r>
      <rPr>
        <sz val="10"/>
        <rFont val="Verdana"/>
      </rPr>
      <t>3/1/99</t>
    </r>
  </si>
  <si>
    <r>
      <rPr>
        <sz val="10"/>
        <rFont val="Verdana"/>
      </rPr>
      <t>Ball Storage</t>
    </r>
  </si>
  <si>
    <r>
      <rPr>
        <sz val="10"/>
        <rFont val="Verdana"/>
      </rPr>
      <t>Relocatables:-GR-si</t>
    </r>
    <r>
      <rPr>
        <vertAlign val="superscript"/>
        <sz val="10"/>
        <rFont val="Verdana"/>
      </rPr>
      <t>-</t>
    </r>
  </si>
  <si>
    <r>
      <rPr>
        <sz val="10"/>
        <rFont val="Verdana"/>
      </rPr>
      <t>1977/No mfg. ID tag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</si>
  <si>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</si>
  <si>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Santa Monica High School</t>
    </r>
  </si>
  <si>
    <r>
      <rPr>
        <b/>
        <sz val="10"/>
        <rFont val="Arial"/>
      </rPr>
      <t>Building</t>
    </r>
  </si>
  <si>
    <r>
      <rPr>
        <b/>
        <sz val="10"/>
        <rFont val="Arial"/>
      </rPr>
      <t xml:space="preserve">Square Footage </t>
    </r>
    <r>
      <rPr>
        <sz val="10"/>
        <rFont val="Arial"/>
      </rPr>
      <t>(excl. ext. walk/corridors)</t>
    </r>
  </si>
  <si>
    <r>
      <rPr>
        <b/>
        <sz val="10"/>
        <rFont val="Arial"/>
      </rPr>
      <t>Year Constructed</t>
    </r>
  </si>
  <si>
    <r>
      <rPr>
        <sz val="10"/>
        <rFont val="Arial"/>
      </rPr>
      <t>A - Technology</t>
    </r>
  </si>
  <si>
    <r>
      <rPr>
        <sz val="10"/>
        <rFont val="Arial"/>
      </rPr>
      <t>Basement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</si>
  <si>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</si>
  <si>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</si>
  <si>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B - Science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</si>
  <si>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</si>
  <si>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</si>
  <si>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C - Business</t>
    </r>
  </si>
  <si>
    <r>
      <rPr>
        <sz val="10"/>
        <rFont val="Arial"/>
      </rPr>
      <t>Basement</t>
    </r>
  </si>
  <si>
    <r>
      <rPr>
        <sz val="10"/>
        <rFont val="Arial"/>
      </rPr>
      <t>lstfloor</t>
    </r>
  </si>
  <si>
    <r>
      <rPr>
        <sz val="10"/>
        <rFont val="Arial"/>
      </rPr>
      <t>2nd floor</t>
    </r>
  </si>
  <si>
    <r>
      <rPr>
        <sz val="10"/>
        <rFont val="Arial"/>
      </rPr>
      <t>D -English</t>
    </r>
  </si>
  <si>
    <r>
      <rPr>
        <sz val="10"/>
        <rFont val="Arial"/>
      </rPr>
      <t>Basement</t>
    </r>
  </si>
  <si>
    <r>
      <rPr>
        <sz val="10"/>
        <rFont val="Arial"/>
      </rPr>
      <t>lstfloor</t>
    </r>
  </si>
  <si>
    <r>
      <rPr>
        <sz val="10"/>
        <rFont val="Arial"/>
      </rPr>
      <t>2nd floor</t>
    </r>
  </si>
  <si>
    <r>
      <rPr>
        <sz val="10"/>
        <rFont val="Arial"/>
      </rPr>
      <t>zz Meanine</t>
    </r>
  </si>
  <si>
    <r>
      <rPr>
        <sz val="10"/>
        <rFont val="Arial"/>
      </rPr>
      <t>E - Art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</si>
  <si>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</si>
  <si>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</si>
  <si>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F - Language/Library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</si>
  <si>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</si>
  <si>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</si>
  <si>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G - History</t>
    </r>
  </si>
  <si>
    <r>
      <rPr>
        <sz val="10"/>
        <rFont val="Arial"/>
      </rPr>
      <t>Basement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</si>
  <si>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</si>
  <si>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</si>
  <si>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T - History</t>
    </r>
  </si>
  <si>
    <r>
      <rPr>
        <sz val="10"/>
        <rFont val="Arial"/>
      </rPr>
      <t>1-story</t>
    </r>
  </si>
  <si>
    <r>
      <rPr>
        <sz val="10"/>
        <rFont val="Arial"/>
      </rPr>
      <t>H - Barnum Hall</t>
    </r>
  </si>
  <si>
    <r>
      <rPr>
        <sz val="10"/>
        <rFont val="Arial"/>
      </rPr>
      <t>Basement</t>
    </r>
  </si>
  <si>
    <r>
      <rPr>
        <sz val="10"/>
        <rFont val="Arial"/>
      </rPr>
      <t>1st floor</t>
    </r>
  </si>
  <si>
    <r>
      <rPr>
        <sz val="10"/>
        <rFont val="Arial"/>
      </rPr>
      <t>Mezzanine</t>
    </r>
  </si>
  <si>
    <r>
      <rPr>
        <sz val="10"/>
        <rFont val="Arial"/>
      </rPr>
      <t>Balcony</t>
    </r>
  </si>
  <si>
    <r>
      <rPr>
        <sz val="10"/>
        <rFont val="Arial"/>
      </rPr>
      <t>J - Administration</t>
    </r>
  </si>
  <si>
    <r>
      <rPr>
        <sz val="10"/>
        <rFont val="Arial"/>
      </rPr>
      <t>Basement</t>
    </r>
  </si>
  <si>
    <r>
      <rPr>
        <sz val="10"/>
        <rFont val="Arial"/>
      </rPr>
      <t>1st floor</t>
    </r>
  </si>
  <si>
    <r>
      <rPr>
        <sz val="10"/>
        <rFont val="Arial"/>
      </rPr>
      <t>K - Cafeteria/Kitchen</t>
    </r>
  </si>
  <si>
    <r>
      <rPr>
        <sz val="10"/>
        <rFont val="Arial"/>
      </rPr>
      <t>1-story</t>
    </r>
  </si>
  <si>
    <r>
      <rPr>
        <sz val="10"/>
        <rFont val="Arial"/>
      </rPr>
      <t>L - Music</t>
    </r>
  </si>
  <si>
    <r>
      <rPr>
        <sz val="10"/>
        <rFont val="Arial"/>
      </rPr>
      <t>1st floor</t>
    </r>
  </si>
  <si>
    <r>
      <rPr>
        <sz val="10"/>
        <rFont val="Arial"/>
      </rPr>
      <t>2nd floor</t>
    </r>
  </si>
  <si>
    <r>
      <rPr>
        <sz val="10"/>
        <rFont val="Arial"/>
      </rPr>
      <t>M - North Gym</t>
    </r>
  </si>
  <si>
    <r>
      <rPr>
        <sz val="10"/>
        <rFont val="Arial"/>
      </rPr>
      <t>N - Pool</t>
    </r>
  </si>
  <si>
    <r>
      <rPr>
        <sz val="10"/>
        <rFont val="Arial"/>
      </rPr>
      <t>P - South Gym</t>
    </r>
  </si>
  <si>
    <r>
      <rPr>
        <sz val="10"/>
        <rFont val="Arial"/>
      </rPr>
      <t>Q - Switch Gear/Stor.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</si>
  <si>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</si>
  <si>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Washington West</t>
    </r>
  </si>
  <si>
    <r>
      <rPr>
        <b/>
        <sz val="10"/>
        <rFont val="Arial"/>
      </rPr>
      <t>Building</t>
    </r>
  </si>
  <si>
    <r>
      <rPr>
        <b/>
        <sz val="10"/>
        <rFont val="Arial"/>
      </rPr>
      <t>Year Constructed</t>
    </r>
  </si>
  <si>
    <r>
      <rPr>
        <sz val="10"/>
        <rFont val="Arial"/>
      </rPr>
      <t>Secondary Bldg: CR8 thru 11</t>
    </r>
  </si>
  <si>
    <r>
      <rPr>
        <sz val="10"/>
        <rFont val="Arial"/>
      </rPr>
      <t>Cafetorium/Kitchen</t>
    </r>
  </si>
  <si>
    <r>
      <rPr>
        <b/>
        <sz val="10"/>
        <rFont val="Arial"/>
      </rPr>
      <t>Total permanent buildings: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</si>
  <si>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</si>
  <si>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Washington East</t>
    </r>
  </si>
  <si>
    <r>
      <rPr>
        <b/>
        <sz val="10"/>
        <rFont val="Arial"/>
      </rPr>
      <t>Building</t>
    </r>
  </si>
  <si>
    <r>
      <rPr>
        <b/>
        <sz val="10"/>
        <rFont val="Arial"/>
      </rPr>
      <t>Year Constructed</t>
    </r>
  </si>
  <si>
    <r>
      <rPr>
        <sz val="10"/>
        <rFont val="Arial"/>
      </rPr>
      <t>1953 Addition Plans</t>
    </r>
  </si>
  <si>
    <r>
      <rPr>
        <sz val="10"/>
        <rFont val="Arial"/>
      </rPr>
      <t>G-1 Building</t>
    </r>
  </si>
  <si>
    <r>
      <rPr>
        <sz val="10"/>
        <rFont val="Arial"/>
      </rPr>
      <t>1953 Addition Plans</t>
    </r>
  </si>
  <si>
    <r>
      <rPr>
        <sz val="10"/>
        <rFont val="Arial"/>
      </rPr>
      <t>1967 Addition Plans</t>
    </r>
  </si>
  <si>
    <r>
      <rPr>
        <sz val="10"/>
        <rFont val="Arial"/>
      </rPr>
      <t>1967 Addition Plans</t>
    </r>
  </si>
  <si>
    <r>
      <rPr>
        <sz val="10"/>
        <rFont val="Arial"/>
      </rPr>
      <t xml:space="preserve">FACSURV.XLS  </t>
    </r>
    <r>
      <rPr>
        <sz val="10"/>
        <rFont val="Arial"/>
      </rPr>
      <t xml:space="preserve">Washington East  </t>
    </r>
    <r>
      <rPr>
        <sz val="10"/>
        <rFont val="Arial"/>
      </rPr>
      <t>3/1/99</t>
    </r>
  </si>
  <si>
    <r>
      <rPr>
        <b/>
        <sz val="10"/>
        <rFont val="Arial"/>
      </rPr>
      <t>FACILITIES AREA SURVEY</t>
    </r>
  </si>
  <si>
    <r>
      <rPr>
        <b/>
        <sz val="10"/>
        <rFont val="Arial"/>
      </rPr>
      <t>Webster Elementary School</t>
    </r>
  </si>
  <si>
    <r>
      <rPr>
        <b/>
        <sz val="10"/>
        <rFont val="Arial"/>
      </rPr>
      <t>Building</t>
    </r>
  </si>
  <si>
    <r>
      <rPr>
        <b/>
        <sz val="10"/>
        <rFont val="Arial"/>
      </rPr>
      <t>Year Constructed</t>
    </r>
  </si>
  <si>
    <r>
      <rPr>
        <sz val="10"/>
        <rFont val="Arial"/>
      </rPr>
      <t>A - CR17 thru 20</t>
    </r>
  </si>
  <si>
    <r>
      <rPr>
        <sz val="10"/>
        <rFont val="Arial"/>
      </rPr>
      <t>B - CR 11 &amp; 12 (Kindergarten)/Boiler room</t>
    </r>
  </si>
  <si>
    <r>
      <rPr>
        <sz val="10"/>
        <rFont val="Arial"/>
      </rPr>
      <t>C - CR13 thru 16/Boys/Girls</t>
    </r>
  </si>
  <si>
    <r>
      <rPr>
        <sz val="10"/>
        <rFont val="Arial"/>
      </rPr>
      <t>D - Administration</t>
    </r>
  </si>
  <si>
    <r>
      <rPr>
        <sz val="10"/>
        <rFont val="Arial"/>
      </rPr>
      <t>E - CR 5, 6, 7/Library</t>
    </r>
  </si>
  <si>
    <r>
      <rPr>
        <sz val="10"/>
        <rFont val="Arial"/>
      </rPr>
      <t>F - CR 8, 9, 10/Boys/Girls</t>
    </r>
  </si>
  <si>
    <r>
      <rPr>
        <sz val="10"/>
        <rFont val="Arial"/>
      </rPr>
      <t>G - Auditorium/Kitchen/miscellaneous</t>
    </r>
  </si>
  <si>
    <r>
      <rPr>
        <sz val="10"/>
        <rFont val="Arial"/>
      </rPr>
      <t>H - CR1 thru 4/Boys/Girls</t>
    </r>
  </si>
  <si>
    <r>
      <rPr>
        <b/>
        <sz val="10"/>
        <rFont val="Arial"/>
      </rPr>
      <t>Total permanent buildings:</t>
    </r>
  </si>
  <si>
    <r>
      <rPr>
        <b/>
        <sz val="10"/>
        <rFont val="Arial"/>
      </rPr>
      <t>Total relocatable buildings:</t>
    </r>
  </si>
  <si>
    <r>
      <rPr>
        <b/>
        <sz val="10"/>
        <rFont val="Arial"/>
      </rPr>
      <t xml:space="preserve">FACSURV.XLS  </t>
    </r>
    <r>
      <rPr>
        <sz val="10"/>
        <rFont val="Arial"/>
      </rPr>
      <t xml:space="preserve">Webster  </t>
    </r>
    <r>
      <rPr>
        <sz val="10"/>
        <rFont val="Arial"/>
      </rPr>
      <t>3/1/99</t>
    </r>
  </si>
  <si>
    <t>+1 Relo 1999</t>
  </si>
  <si>
    <t>+1 Panelized 2000</t>
  </si>
  <si>
    <t>Relocatables:</t>
  </si>
  <si>
    <t>Square Footage (excl. ext. walk/corridors)</t>
  </si>
  <si>
    <t>Two-story Bldg. 1st flr: CR101 thru 103 (lounge)</t>
  </si>
  <si>
    <t>Square Footage (excl. ext wall/corridors)</t>
  </si>
  <si>
    <t>FACSURV.XLS  SAMOHI  3/1/99</t>
  </si>
  <si>
    <t>+ 8 CRs in 2002</t>
  </si>
  <si>
    <t>Music Bldg Add 200?</t>
  </si>
  <si>
    <t>B. H. Add 2002</t>
  </si>
  <si>
    <t>Renovated in 1937</t>
  </si>
  <si>
    <t>FACSURV.XLS  Washington West  3/1/99</t>
  </si>
  <si>
    <r>
      <rPr>
        <b/>
        <sz val="10"/>
        <rFont val="Arial"/>
        <family val="2"/>
      </rPr>
      <t>Building</t>
    </r>
  </si>
  <si>
    <r>
      <rPr>
        <b/>
        <sz val="10"/>
        <rFont val="Arial"/>
        <family val="2"/>
      </rPr>
      <t>Square Footage (excl. ext. walk/corridors)</t>
    </r>
  </si>
  <si>
    <t>EQ Reconstruction</t>
  </si>
  <si>
    <t>2 Additional CRs configured in Bldg A (Rms 99 &amp; 100)</t>
  </si>
  <si>
    <t xml:space="preserve">Relocatables: </t>
  </si>
  <si>
    <t>2 Relos (1999)</t>
  </si>
  <si>
    <r>
      <rPr>
        <b/>
        <sz val="10.5"/>
        <rFont val="Arial"/>
        <family val="2"/>
      </rPr>
      <t>Franklin Elementary School</t>
    </r>
  </si>
  <si>
    <t xml:space="preserve"> CR23</t>
  </si>
  <si>
    <r>
      <rPr>
        <b/>
        <sz val="10.5"/>
        <rFont val="Arial"/>
        <family val="2"/>
      </rPr>
      <t>Total relocatable buildings:</t>
    </r>
  </si>
  <si>
    <t>1st Floor - Administration/CR 2 thru 7</t>
  </si>
  <si>
    <t>2nd Floor - CR 31 thru 38</t>
  </si>
  <si>
    <r>
      <rPr>
        <b/>
        <sz val="10.5"/>
        <rFont val="Arial"/>
        <family val="2"/>
      </rPr>
      <t>Square Footage (excl. ext. walk/corridors)</t>
    </r>
  </si>
  <si>
    <t xml:space="preserve"> Remodeled after 1933 EQ</t>
  </si>
  <si>
    <t xml:space="preserve"> Addition</t>
  </si>
  <si>
    <t>10/75 Plans</t>
  </si>
  <si>
    <t xml:space="preserve"> Mfg. ID tag</t>
  </si>
  <si>
    <t>8/92</t>
  </si>
  <si>
    <t>7/97</t>
  </si>
  <si>
    <t>3 Panelized (2002)</t>
  </si>
  <si>
    <t>3 Relos (2002)</t>
  </si>
  <si>
    <t>A - Cafeterium/Kitchen</t>
  </si>
  <si>
    <t xml:space="preserve">H - Cafeteria  </t>
  </si>
  <si>
    <t>B - CR102, 107, 111</t>
  </si>
  <si>
    <t>CR70</t>
  </si>
  <si>
    <t>CR71</t>
  </si>
  <si>
    <t>CR72</t>
  </si>
  <si>
    <t>CR73</t>
  </si>
  <si>
    <t>CR74</t>
  </si>
  <si>
    <t>CR75</t>
  </si>
  <si>
    <t>7/92</t>
  </si>
  <si>
    <t>10/97</t>
  </si>
  <si>
    <r>
      <rPr>
        <b/>
        <sz val="10"/>
        <rFont val="Arial"/>
        <family val="2"/>
      </rPr>
      <t>Lincoln Middle School</t>
    </r>
  </si>
  <si>
    <t>+4 Panelized (1999)</t>
  </si>
  <si>
    <r>
      <rPr>
        <b/>
        <sz val="10"/>
        <rFont val="Arial"/>
        <family val="2"/>
      </rPr>
      <t>Year Constructed</t>
    </r>
  </si>
  <si>
    <t>F - Industrial Arts (500 Bldg.)????</t>
  </si>
  <si>
    <t>Remodeled 1960</t>
  </si>
  <si>
    <t>Remodeled after 1933 EQ</t>
  </si>
  <si>
    <t>New CR Configured within Pool Bldg</t>
  </si>
  <si>
    <r>
      <rPr>
        <b/>
        <sz val="10"/>
        <rFont val="Verdana"/>
        <family val="2"/>
      </rPr>
      <t>Building</t>
    </r>
  </si>
  <si>
    <r>
      <rPr>
        <b/>
        <sz val="10"/>
        <rFont val="Verdana"/>
        <family val="2"/>
      </rPr>
      <t>Square Footage (excl. ext walk/ corridors)</t>
    </r>
  </si>
  <si>
    <r>
      <rPr>
        <b/>
        <sz val="10"/>
        <rFont val="Verdana"/>
        <family val="2"/>
      </rPr>
      <t>Year Constructed</t>
    </r>
  </si>
  <si>
    <r>
      <rPr>
        <b/>
        <sz val="10"/>
        <rFont val="Verdana"/>
        <family val="2"/>
      </rPr>
      <t>Total permanent buildings:</t>
    </r>
  </si>
  <si>
    <r>
      <rPr>
        <b/>
        <sz val="10"/>
        <rFont val="Verdana"/>
        <family val="2"/>
      </rPr>
      <t>Lincoln Child Care</t>
    </r>
  </si>
  <si>
    <t xml:space="preserve">E </t>
  </si>
  <si>
    <t xml:space="preserve">F </t>
  </si>
  <si>
    <t xml:space="preserve">G/G-2 </t>
  </si>
  <si>
    <t xml:space="preserve">H </t>
  </si>
  <si>
    <t xml:space="preserve">I </t>
  </si>
  <si>
    <t xml:space="preserve">J </t>
  </si>
  <si>
    <r>
      <t xml:space="preserve">Total relocatable </t>
    </r>
    <r>
      <rPr>
        <b/>
        <sz val="9.5"/>
        <rFont val="Arial"/>
        <family val="2"/>
      </rPr>
      <t>buil</t>
    </r>
    <r>
      <rPr>
        <b/>
        <sz val="10.5"/>
        <rFont val="Arial"/>
        <family val="2"/>
      </rPr>
      <t>dings:</t>
    </r>
  </si>
  <si>
    <t xml:space="preserve"> CR511</t>
  </si>
  <si>
    <t>John Muir Elementary/SMASH (Ocean Park School Site)</t>
  </si>
  <si>
    <t xml:space="preserve">A - 200 Wing: </t>
  </si>
  <si>
    <t>1st Floor (Muir/SMASH &amp; Adm./Media)</t>
  </si>
  <si>
    <t>2nd Floor (Muir)</t>
  </si>
  <si>
    <t>Total relocatable buildings:</t>
  </si>
  <si>
    <t>CR A</t>
  </si>
  <si>
    <t>B</t>
  </si>
  <si>
    <t>C</t>
  </si>
  <si>
    <t>D</t>
  </si>
  <si>
    <t xml:space="preserve">D - 500 Wing: </t>
  </si>
  <si>
    <t>1st Floor (Muir)</t>
  </si>
  <si>
    <t xml:space="preserve">C - 600 Wing: </t>
  </si>
  <si>
    <t>1st Floor (SMASH &amp; Multi-purpose)</t>
  </si>
  <si>
    <t xml:space="preserve">B - 400 Wing: </t>
  </si>
  <si>
    <t>2nd Floor (SMASH)</t>
  </si>
  <si>
    <t>9/96</t>
  </si>
  <si>
    <t>7/96</t>
  </si>
  <si>
    <t>Muir - +2 Panelized (2000)</t>
  </si>
  <si>
    <t>SMASH - +3 CR (2000)</t>
  </si>
  <si>
    <t>B -  Basement</t>
  </si>
  <si>
    <t>A -  Cafeteria</t>
  </si>
  <si>
    <t>C -  Basement</t>
  </si>
  <si>
    <t>D -  Child care center</t>
  </si>
  <si>
    <t xml:space="preserve"> 1936 Rehabilitation</t>
  </si>
  <si>
    <t xml:space="preserve"> No Mfg. ID tag</t>
  </si>
  <si>
    <t>8/94</t>
  </si>
  <si>
    <t>No  Mfg. ID tag</t>
  </si>
  <si>
    <t>+2 Panelized (2002)</t>
  </si>
  <si>
    <t>A -  Principal's office</t>
  </si>
  <si>
    <t>B -  Library/CR11</t>
  </si>
  <si>
    <t>C -  CR12 thru 17</t>
  </si>
  <si>
    <t>D -  CR9 and 10</t>
  </si>
  <si>
    <t>CR18</t>
  </si>
  <si>
    <t>CR21</t>
  </si>
  <si>
    <r>
      <t xml:space="preserve">Add'n/Alteration </t>
    </r>
    <r>
      <rPr>
        <sz val="10"/>
        <rFont val="Arial"/>
      </rPr>
      <t>Plans</t>
    </r>
  </si>
  <si>
    <t>Addition Plans</t>
  </si>
  <si>
    <t>Pine Street Child Care - 4 Relocatables (960 SF)</t>
  </si>
  <si>
    <t>Point Dume Elementary School</t>
  </si>
  <si>
    <t>A - K-1, K-2, CR1, CR2, Admim.</t>
  </si>
  <si>
    <r>
      <t xml:space="preserve"> </t>
    </r>
    <r>
      <rPr>
        <sz val="10.5"/>
        <rFont val="Arial"/>
      </rPr>
      <t>Lower level: CR7 thru 9</t>
    </r>
  </si>
  <si>
    <r>
      <t xml:space="preserve"> </t>
    </r>
    <r>
      <rPr>
        <sz val="10.5"/>
        <rFont val="Arial"/>
      </rPr>
      <t>Lower level: CR16 thru 18, girls, boys, storage</t>
    </r>
  </si>
  <si>
    <r>
      <rPr>
        <b/>
        <sz val="10"/>
        <rFont val="Verdana"/>
        <family val="2"/>
      </rPr>
      <t>Square Footage (excl ext walk/corridors)</t>
    </r>
  </si>
  <si>
    <t>4/89</t>
  </si>
  <si>
    <t>8/93</t>
  </si>
  <si>
    <t>7/86</t>
  </si>
  <si>
    <t>Removed CR A-D  +5 Panelized (1999)</t>
  </si>
  <si>
    <t>+1 Relo 1998 (Pre-School OPSC Lease (1998)</t>
  </si>
  <si>
    <r>
      <rPr>
        <b/>
        <sz val="10"/>
        <rFont val="Verdana"/>
        <family val="2"/>
      </rPr>
      <t>Roosevelt Elementary School</t>
    </r>
  </si>
  <si>
    <r>
      <rPr>
        <b/>
        <sz val="10"/>
        <rFont val="Verdana"/>
        <family val="2"/>
      </rPr>
      <t>FACILITIES AREA SURVEY</t>
    </r>
  </si>
  <si>
    <r>
      <rPr>
        <b/>
        <sz val="10"/>
        <rFont val="Verdana"/>
        <family val="2"/>
      </rPr>
      <t>Square Footage (excl. ext walk/corridors)</t>
    </r>
  </si>
  <si>
    <t xml:space="preserve">B - </t>
  </si>
  <si>
    <t xml:space="preserve">A- </t>
  </si>
  <si>
    <r>
      <t xml:space="preserve">1st Floor </t>
    </r>
    <r>
      <rPr>
        <sz val="10"/>
        <rFont val="Verdana"/>
      </rPr>
      <t>Media Center</t>
    </r>
  </si>
  <si>
    <t xml:space="preserve">C - </t>
  </si>
  <si>
    <t>CR14 thru 17</t>
  </si>
  <si>
    <t>2nd Floor CR 20 thru 23</t>
  </si>
  <si>
    <r>
      <t xml:space="preserve">CR 10 thru </t>
    </r>
    <r>
      <rPr>
        <sz val="10"/>
        <rFont val="Verdana"/>
      </rPr>
      <t>13/Girls/Boys</t>
    </r>
  </si>
  <si>
    <t xml:space="preserve">D - </t>
  </si>
  <si>
    <t>Cafeteria</t>
  </si>
  <si>
    <t>CR4 (Kindergarten)</t>
  </si>
  <si>
    <t xml:space="preserve">E - </t>
  </si>
  <si>
    <r>
      <t xml:space="preserve">CR5 thru </t>
    </r>
    <r>
      <rPr>
        <sz val="10"/>
        <rFont val="Verdana"/>
      </rPr>
      <t>9/Women/Storage</t>
    </r>
  </si>
  <si>
    <t>Boys/Workroom/Conference/Girls</t>
  </si>
  <si>
    <t>H -</t>
  </si>
  <si>
    <t>Auditorium</t>
  </si>
  <si>
    <t xml:space="preserve">J - </t>
  </si>
  <si>
    <t>Administration/CR1 &amp; 2</t>
  </si>
  <si>
    <t>CR 3</t>
  </si>
  <si>
    <t xml:space="preserve">K - </t>
  </si>
  <si>
    <r>
      <rPr>
        <b/>
        <sz val="10"/>
        <rFont val="Verdana"/>
        <family val="2"/>
      </rPr>
      <t>Total reIocatable buildings:</t>
    </r>
  </si>
  <si>
    <t>CR-B1</t>
  </si>
  <si>
    <t>CR-B2</t>
  </si>
  <si>
    <t>CR-B14</t>
  </si>
  <si>
    <t>CR-B13</t>
  </si>
  <si>
    <t>CR-B11</t>
  </si>
  <si>
    <t>CR-B10</t>
  </si>
  <si>
    <t>CR-B9</t>
  </si>
  <si>
    <t>CR-B8</t>
  </si>
  <si>
    <t>CR-B7</t>
  </si>
  <si>
    <t>CR-B6</t>
  </si>
  <si>
    <t>CR-B5</t>
  </si>
  <si>
    <t>CR-B4</t>
  </si>
  <si>
    <t>CR-B3</t>
  </si>
  <si>
    <t xml:space="preserve"> No Mfg. ID tag (Moved '85)</t>
  </si>
  <si>
    <t>SCHOOL/FACILITY</t>
  </si>
  <si>
    <t>* The 5 original relocatables are "over age", do not meet State guidelines for adequate housing, are not included in the classroom</t>
  </si>
  <si>
    <t>OLYMPIC *</t>
  </si>
  <si>
    <t>WASHINGTON WEST **</t>
  </si>
  <si>
    <t>Pine St CC 4 Relocatables (960 SF)</t>
  </si>
  <si>
    <t>CR C</t>
  </si>
  <si>
    <t>CR B</t>
  </si>
  <si>
    <t>CR 408</t>
  </si>
  <si>
    <t>CR 407</t>
  </si>
  <si>
    <t>CR3</t>
  </si>
  <si>
    <t>Main level - Library/Computer 300 wing)</t>
  </si>
  <si>
    <t>+</t>
  </si>
  <si>
    <t>Relocatables:      CR"A"</t>
  </si>
  <si>
    <t xml:space="preserve">Building </t>
  </si>
  <si>
    <r>
      <rPr>
        <b/>
        <sz val="11"/>
        <rFont val="Arial"/>
        <family val="2"/>
      </rPr>
      <t>FACILITIES AREA SURVEY</t>
    </r>
  </si>
  <si>
    <r>
      <rPr>
        <b/>
        <sz val="11"/>
        <rFont val="Arial"/>
        <family val="2"/>
      </rPr>
      <t>John Adams Middle School</t>
    </r>
  </si>
  <si>
    <r>
      <rPr>
        <sz val="11"/>
        <rFont val="Arial"/>
        <family val="2"/>
      </rPr>
      <t>A - Grounds/CR92 thru 98</t>
    </r>
  </si>
  <si>
    <r>
      <rPr>
        <sz val="11"/>
        <rFont val="Arial"/>
        <family val="2"/>
      </rPr>
      <t>B - Cafetera/Kitchen (60 bldg.)</t>
    </r>
  </si>
  <si>
    <r>
      <rPr>
        <sz val="11"/>
        <rFont val="Arial"/>
        <family val="2"/>
      </rPr>
      <t>C - Gymnasium (100 bldg.)</t>
    </r>
  </si>
  <si>
    <r>
      <rPr>
        <sz val="11"/>
        <rFont val="Arial"/>
        <family val="2"/>
      </rPr>
      <t>D - CR90 &amp; 91</t>
    </r>
  </si>
  <si>
    <r>
      <rPr>
        <sz val="11"/>
        <rFont val="Arial"/>
        <family val="2"/>
      </rPr>
      <t>E - CR87 thru 89</t>
    </r>
  </si>
  <si>
    <r>
      <rPr>
        <sz val="11"/>
        <rFont val="Arial"/>
        <family val="2"/>
      </rPr>
      <t>F - CR 84 thru 86</t>
    </r>
  </si>
  <si>
    <r>
      <rPr>
        <sz val="11"/>
        <rFont val="Arial"/>
        <family val="2"/>
      </rPr>
      <t>G - CR82 &amp; 83</t>
    </r>
  </si>
  <si>
    <r>
      <rPr>
        <sz val="11"/>
        <rFont val="Arial"/>
        <family val="2"/>
      </rPr>
      <t>H - Child care CR C1 thru C3</t>
    </r>
  </si>
  <si>
    <r>
      <rPr>
        <sz val="11"/>
        <rFont val="Arial"/>
        <family val="2"/>
      </rPr>
      <t>J - CR26 &amp; 27 (Music)</t>
    </r>
  </si>
  <si>
    <r>
      <rPr>
        <sz val="11"/>
        <rFont val="Arial"/>
        <family val="2"/>
      </rPr>
      <t>K - Auditorium/CR25</t>
    </r>
  </si>
  <si>
    <r>
      <rPr>
        <sz val="11"/>
        <rFont val="Arial"/>
        <family val="2"/>
      </rPr>
      <t>L - C70 thru 73 (Chemistry/Science lab.)</t>
    </r>
  </si>
  <si>
    <r>
      <rPr>
        <sz val="11"/>
        <rFont val="Arial"/>
        <family val="2"/>
      </rPr>
      <t>N - (South) Libra /Textbook storage/Computer</t>
    </r>
  </si>
  <si>
    <r>
      <rPr>
        <sz val="11"/>
        <rFont val="Arial"/>
        <family val="2"/>
      </rPr>
      <t>N - (North) Student Council</t>
    </r>
  </si>
  <si>
    <r>
      <rPr>
        <sz val="11"/>
        <rFont val="Arial"/>
        <family val="2"/>
      </rPr>
      <t>P - CR54 thru 57</t>
    </r>
  </si>
  <si>
    <r>
      <rPr>
        <sz val="11"/>
        <rFont val="Arial"/>
        <family val="2"/>
      </rPr>
      <t>Q - Principal's ofc./CR14, 15, 32 thru 34</t>
    </r>
  </si>
  <si>
    <r>
      <rPr>
        <sz val="11"/>
        <rFont val="Arial"/>
        <family val="2"/>
      </rPr>
      <t>R - CR16 thru 18</t>
    </r>
  </si>
  <si>
    <r>
      <rPr>
        <sz val="11"/>
        <rFont val="Arial"/>
        <family val="2"/>
      </rPr>
      <t>S - CR50 thru 53</t>
    </r>
  </si>
  <si>
    <r>
      <rPr>
        <sz val="11"/>
        <rFont val="Arial"/>
        <family val="2"/>
      </rPr>
      <t>T - Attendance/Misc./CR21 &amp; 22</t>
    </r>
  </si>
  <si>
    <r>
      <rPr>
        <sz val="11"/>
        <rFont val="Arial"/>
        <family val="2"/>
      </rPr>
      <t>U -, CR10 thru 13</t>
    </r>
  </si>
  <si>
    <r>
      <rPr>
        <sz val="11"/>
        <rFont val="Arial"/>
        <family val="2"/>
      </rPr>
      <t>3,886,</t>
    </r>
  </si>
  <si>
    <r>
      <rPr>
        <sz val="11"/>
        <rFont val="Arial"/>
        <family val="2"/>
      </rPr>
      <t>V - CR23 &amp; 24</t>
    </r>
  </si>
  <si>
    <r>
      <rPr>
        <b/>
        <sz val="11"/>
        <rFont val="Arial"/>
        <family val="2"/>
      </rPr>
      <t>Total permanent buildings:</t>
    </r>
  </si>
  <si>
    <r>
      <rPr>
        <sz val="11"/>
        <rFont val="Arial"/>
        <family val="2"/>
      </rPr>
      <t>FACSURV.XLS  Adams  3/1/99</t>
    </r>
  </si>
  <si>
    <t>Building</t>
  </si>
  <si>
    <t>Year Constructed</t>
  </si>
  <si>
    <r>
      <rPr>
        <b/>
        <sz val="10"/>
        <rFont val="Calibri"/>
        <family val="2"/>
        <scheme val="minor"/>
      </rPr>
      <t>FACILITIES AREA SURVEY</t>
    </r>
  </si>
  <si>
    <r>
      <rPr>
        <b/>
        <sz val="10"/>
        <rFont val="Calibri"/>
        <family val="2"/>
        <scheme val="minor"/>
      </rPr>
      <t>Grant Elementary School</t>
    </r>
  </si>
  <si>
    <r>
      <rPr>
        <b/>
        <sz val="10"/>
        <rFont val="Calibri"/>
        <family val="2"/>
        <scheme val="minor"/>
      </rPr>
      <t>Building</t>
    </r>
  </si>
  <si>
    <r>
      <rPr>
        <b/>
        <sz val="10"/>
        <rFont val="Calibri"/>
        <family val="2"/>
        <scheme val="minor"/>
      </rPr>
      <t>Square Footage (excl. ext walk/corridors)</t>
    </r>
  </si>
  <si>
    <r>
      <rPr>
        <b/>
        <sz val="10"/>
        <rFont val="Calibri"/>
        <family val="2"/>
        <scheme val="minor"/>
      </rPr>
      <t>Year Constructed</t>
    </r>
  </si>
  <si>
    <r>
      <rPr>
        <sz val="10"/>
        <rFont val="Calibri"/>
        <family val="2"/>
        <scheme val="minor"/>
      </rPr>
      <t>A - CR100 thru 103</t>
    </r>
  </si>
  <si>
    <r>
      <rPr>
        <sz val="10"/>
        <rFont val="Calibri"/>
        <family val="2"/>
        <scheme val="minor"/>
      </rPr>
      <t>CR117/miscellaneous (kindergarten)</t>
    </r>
  </si>
  <si>
    <r>
      <rPr>
        <sz val="10"/>
        <rFont val="Calibri"/>
        <family val="2"/>
        <scheme val="minor"/>
      </rPr>
      <t>C - CR100, 105, 111, 116, 141/miscellaneous</t>
    </r>
  </si>
  <si>
    <r>
      <rPr>
        <sz val="10"/>
        <rFont val="Calibri"/>
        <family val="2"/>
        <scheme val="minor"/>
      </rPr>
      <t>D - CR116,121/lobby/reception/offices</t>
    </r>
  </si>
  <si>
    <r>
      <rPr>
        <sz val="10"/>
        <rFont val="Calibri"/>
        <family val="2"/>
        <scheme val="minor"/>
      </rPr>
      <t>E - Basement</t>
    </r>
  </si>
  <si>
    <r>
      <rPr>
        <sz val="10"/>
        <rFont val="Calibri"/>
        <family val="2"/>
        <scheme val="minor"/>
      </rPr>
      <t>1st Floor - Auditorium</t>
    </r>
  </si>
  <si>
    <r>
      <rPr>
        <sz val="10"/>
        <rFont val="Calibri"/>
        <family val="2"/>
        <scheme val="minor"/>
      </rPr>
      <t>2nd Floor - Staff room</t>
    </r>
  </si>
  <si>
    <r>
      <rPr>
        <sz val="10"/>
        <rFont val="Calibri"/>
        <family val="2"/>
        <scheme val="minor"/>
      </rPr>
      <t>F - Reading/Audio/Workroom</t>
    </r>
  </si>
  <si>
    <r>
      <rPr>
        <sz val="10"/>
        <rFont val="Calibri"/>
        <family val="2"/>
        <scheme val="minor"/>
      </rPr>
      <t>Lobby</t>
    </r>
  </si>
  <si>
    <r>
      <rPr>
        <sz val="10"/>
        <rFont val="Calibri"/>
        <family val="2"/>
        <scheme val="minor"/>
      </rPr>
      <t>G - Computer/Special Ed./CR107</t>
    </r>
  </si>
  <si>
    <r>
      <rPr>
        <sz val="10"/>
        <rFont val="Calibri"/>
        <family val="2"/>
        <scheme val="minor"/>
      </rPr>
      <t>CR104, 107, 111, 113, 117</t>
    </r>
  </si>
  <si>
    <r>
      <rPr>
        <sz val="10"/>
        <rFont val="Calibri"/>
        <family val="2"/>
        <scheme val="minor"/>
      </rPr>
      <t>K -CR101, 105, 107</t>
    </r>
  </si>
  <si>
    <r>
      <rPr>
        <b/>
        <sz val="10"/>
        <rFont val="Calibri"/>
        <family val="2"/>
        <scheme val="minor"/>
      </rPr>
      <t>Total permanent buildings:</t>
    </r>
  </si>
  <si>
    <r>
      <rPr>
        <sz val="10"/>
        <rFont val="Calibri"/>
        <family val="2"/>
        <scheme val="minor"/>
      </rPr>
      <t xml:space="preserve">FACSURV.XLS  Grant  </t>
    </r>
    <r>
      <rPr>
        <sz val="11.5"/>
        <rFont val="Calibri"/>
        <family val="2"/>
        <scheme val="minor"/>
      </rPr>
      <t>3/1/99</t>
    </r>
  </si>
  <si>
    <t>E -West end/1st flr. Adm./CR116 thru 121</t>
  </si>
  <si>
    <t xml:space="preserve">E - Relocatable : </t>
  </si>
  <si>
    <t xml:space="preserve">  </t>
  </si>
  <si>
    <t>Main Bldg:   Administration/CR 1 thru 7</t>
  </si>
  <si>
    <r>
      <t xml:space="preserve"> </t>
    </r>
    <r>
      <rPr>
        <sz val="10"/>
        <rFont val="Arial"/>
      </rPr>
      <t>2nd fir CR201 and 202</t>
    </r>
  </si>
  <si>
    <t>Total permanent buildings:</t>
  </si>
  <si>
    <t>CR22(leased to Malibu Vinyard Church)</t>
  </si>
  <si>
    <r>
      <rPr>
        <b/>
        <sz val="11"/>
        <rFont val="Arial"/>
        <family val="2"/>
      </rPr>
      <t>Year Constructed</t>
    </r>
  </si>
  <si>
    <r>
      <rPr>
        <b/>
        <sz val="10"/>
        <rFont val="Arial"/>
        <family val="2"/>
      </rPr>
      <t>Square Footage (excl ext. walk/corridors)</t>
    </r>
  </si>
  <si>
    <t xml:space="preserve">Relocatables:                  </t>
  </si>
  <si>
    <t>Ball Storage</t>
  </si>
  <si>
    <t>G</t>
  </si>
  <si>
    <t>G- Boys/Nvork</t>
  </si>
  <si>
    <r>
      <rPr>
        <sz val="10"/>
        <rFont val="Arial"/>
        <family val="2"/>
      </rPr>
      <t>K-1</t>
    </r>
    <r>
      <rPr>
        <b/>
        <sz val="10"/>
        <rFont val="Arial"/>
      </rPr>
      <t xml:space="preserve"> </t>
    </r>
    <r>
      <rPr>
        <sz val="10"/>
        <rFont val="Arial"/>
      </rPr>
      <t>and K-2 Building</t>
    </r>
  </si>
  <si>
    <t>A - 2 Story</t>
  </si>
  <si>
    <t>B/C 1 Story</t>
  </si>
  <si>
    <t>D -  2 Story</t>
  </si>
  <si>
    <t>Covered Walkways</t>
  </si>
  <si>
    <t>J.1 - 2 Story</t>
  </si>
  <si>
    <t>K</t>
  </si>
  <si>
    <r>
      <t xml:space="preserve">Total Buildings + relocatable </t>
    </r>
    <r>
      <rPr>
        <b/>
        <sz val="9.5"/>
        <rFont val="Arial"/>
        <family val="2"/>
      </rPr>
      <t>buil</t>
    </r>
    <r>
      <rPr>
        <b/>
        <sz val="10.5"/>
        <rFont val="Arial"/>
        <family val="2"/>
      </rPr>
      <t>dings:</t>
    </r>
  </si>
  <si>
    <t>New Portable Buildings</t>
  </si>
  <si>
    <t>'+ 12 CRs Incl 2 Labs (2002)</t>
  </si>
  <si>
    <t>P1-P9</t>
  </si>
  <si>
    <t>Total Buildings + Relocatable + New Relocatables:</t>
  </si>
  <si>
    <t xml:space="preserve">New Science &amp; Tech Building </t>
  </si>
  <si>
    <t>Total Permanent Building + New Science &amp; Tech Building</t>
  </si>
  <si>
    <t>Pine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</si>
</sst>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0"/>
  </numFmts>
  <fonts count="50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0.5"/>
      <color rgb="FF000000"/>
      <name val="Arial"/>
    </font>
    <font>
      <b/>
      <sz val="10.5"/>
      <color rgb="FF000000"/>
      <name val="Arial"/>
    </font>
    <font>
      <sz val="16.5"/>
      <color rgb="FF000000"/>
      <name val="Garamond"/>
    </font>
    <font>
      <sz val="10"/>
      <color rgb="FF000000"/>
      <name val="Verdana"/>
    </font>
    <font>
      <b/>
      <sz val="10"/>
      <color rgb="FF000000"/>
      <name val="Verdana"/>
    </font>
    <font>
      <sz val="9"/>
      <color rgb="FF000000"/>
      <name val="Verdana"/>
    </font>
    <font>
      <sz val="13.5"/>
      <color rgb="FF000000"/>
      <name val="Verdana"/>
    </font>
    <font>
      <sz val="11"/>
      <color rgb="FF000000"/>
      <name val="Garamond"/>
    </font>
    <font>
      <b/>
      <sz val="10"/>
      <name val="Arial"/>
    </font>
    <font>
      <sz val="10"/>
      <name val="Arial"/>
    </font>
    <font>
      <sz val="10.5"/>
      <name val="Arial"/>
    </font>
    <font>
      <b/>
      <sz val="10.5"/>
      <name val="Arial"/>
    </font>
    <font>
      <sz val="11.5"/>
      <name val="Arial"/>
    </font>
    <font>
      <sz val="10"/>
      <name val="Verdana"/>
    </font>
    <font>
      <b/>
      <sz val="10"/>
      <name val="Verdana"/>
    </font>
    <font>
      <vertAlign val="superscript"/>
      <sz val="10"/>
      <name val="Verdana"/>
    </font>
    <font>
      <sz val="11"/>
      <color rgb="FF000000"/>
      <name val="Calibri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.5"/>
      <color rgb="FF000000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Verdana"/>
      <family val="2"/>
    </font>
    <font>
      <b/>
      <sz val="10"/>
      <name val="Verdana"/>
      <family val="2"/>
    </font>
    <font>
      <b/>
      <sz val="10"/>
      <color rgb="FF000000"/>
      <name val="Calibri"/>
      <family val="2"/>
    </font>
    <font>
      <b/>
      <sz val="9.5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3.5"/>
      <name val="Verdana"/>
      <family val="2"/>
    </font>
    <font>
      <vertAlign val="superscript"/>
      <sz val="16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21" fillId="0" borderId="0" xfId="0" applyFont="1"/>
    <xf numFmtId="0" fontId="21" fillId="0" borderId="0" xfId="0" quotePrefix="1" applyFont="1"/>
    <xf numFmtId="0" fontId="0" fillId="0" borderId="16" xfId="0" applyBorder="1"/>
    <xf numFmtId="0" fontId="0" fillId="0" borderId="7" xfId="0" applyBorder="1" applyAlignment="1">
      <alignment horizontal="left" vertical="top" wrapText="1"/>
    </xf>
    <xf numFmtId="1" fontId="2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3" fontId="4" fillId="0" borderId="9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9" fillId="0" borderId="0" xfId="0" applyFont="1"/>
    <xf numFmtId="0" fontId="32" fillId="0" borderId="0" xfId="0" applyFont="1"/>
    <xf numFmtId="0" fontId="0" fillId="0" borderId="2" xfId="0" applyBorder="1" applyAlignment="1">
      <alignment horizontal="center" vertical="top" wrapText="1"/>
    </xf>
    <xf numFmtId="0" fontId="2" fillId="0" borderId="9" xfId="0" applyFont="1" applyBorder="1" applyAlignment="1">
      <alignment horizontal="right" vertical="center" wrapText="1" indent="4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5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5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 indent="1"/>
    </xf>
    <xf numFmtId="0" fontId="0" fillId="0" borderId="15" xfId="0" applyBorder="1" applyAlignment="1">
      <alignment horizontal="right"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7" fillId="0" borderId="0" xfId="0" applyFont="1" applyAlignment="1">
      <alignment horizontal="left" vertical="top"/>
    </xf>
    <xf numFmtId="0" fontId="0" fillId="0" borderId="9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40" fillId="0" borderId="0" xfId="0" applyFont="1"/>
    <xf numFmtId="0" fontId="40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center" vertical="center" wrapText="1"/>
    </xf>
    <xf numFmtId="3" fontId="40" fillId="0" borderId="2" xfId="0" applyNumberFormat="1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3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0" fillId="0" borderId="28" xfId="0" applyBorder="1" applyAlignment="1">
      <alignment horizontal="left" vertical="top" wrapText="1"/>
    </xf>
    <xf numFmtId="0" fontId="44" fillId="0" borderId="0" xfId="0" applyFont="1"/>
    <xf numFmtId="0" fontId="44" fillId="0" borderId="17" xfId="0" applyFont="1" applyBorder="1" applyAlignment="1">
      <alignment horizontal="left"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18" xfId="0" applyFont="1" applyBorder="1" applyAlignment="1">
      <alignment horizontal="left" vertical="top" wrapText="1"/>
    </xf>
    <xf numFmtId="0" fontId="44" fillId="0" borderId="2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left" vertical="top" wrapText="1"/>
    </xf>
    <xf numFmtId="0" fontId="42" fillId="0" borderId="6" xfId="0" applyFont="1" applyBorder="1" applyAlignment="1">
      <alignment horizontal="left" vertical="center" wrapText="1"/>
    </xf>
    <xf numFmtId="0" fontId="42" fillId="0" borderId="7" xfId="0" applyFont="1" applyBorder="1" applyAlignment="1">
      <alignment vertical="center" wrapText="1"/>
    </xf>
    <xf numFmtId="0" fontId="48" fillId="0" borderId="7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3" fontId="42" fillId="0" borderId="0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0" borderId="0" xfId="0" quotePrefix="1" applyFont="1"/>
    <xf numFmtId="0" fontId="45" fillId="0" borderId="0" xfId="0" applyFont="1" applyAlignment="1">
      <alignment horizontal="left" vertical="top"/>
    </xf>
    <xf numFmtId="0" fontId="20" fillId="0" borderId="2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44" fillId="0" borderId="29" xfId="0" applyFont="1" applyBorder="1" applyAlignment="1">
      <alignment horizontal="left" vertical="top" wrapText="1"/>
    </xf>
    <xf numFmtId="0" fontId="44" fillId="0" borderId="0" xfId="0" applyFont="1" applyBorder="1"/>
    <xf numFmtId="0" fontId="30" fillId="0" borderId="7" xfId="0" applyFont="1" applyBorder="1" applyAlignment="1">
      <alignment vertical="center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0" fillId="0" borderId="0" xfId="0" applyAlignment="1"/>
    <xf numFmtId="0" fontId="21" fillId="0" borderId="0" xfId="0" quotePrefix="1" applyFont="1" applyAlignment="1"/>
    <xf numFmtId="0" fontId="3" fillId="0" borderId="0" xfId="0" applyFont="1" applyAlignment="1">
      <alignment vertical="top"/>
    </xf>
    <xf numFmtId="0" fontId="4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/>
    </xf>
    <xf numFmtId="0" fontId="0" fillId="0" borderId="28" xfId="0" applyBorder="1"/>
    <xf numFmtId="0" fontId="0" fillId="0" borderId="0" xfId="0" applyBorder="1"/>
    <xf numFmtId="0" fontId="0" fillId="0" borderId="30" xfId="0" applyBorder="1"/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32" xfId="0" applyBorder="1"/>
    <xf numFmtId="0" fontId="0" fillId="0" borderId="30" xfId="0" applyBorder="1" applyAlignment="1">
      <alignment horizontal="left"/>
    </xf>
    <xf numFmtId="0" fontId="2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1" fillId="0" borderId="2" xfId="0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21" fillId="0" borderId="0" xfId="0" applyFont="1" applyBorder="1"/>
    <xf numFmtId="0" fontId="2" fillId="0" borderId="0" xfId="0" applyFont="1" applyBorder="1" applyAlignment="1">
      <alignment horizontal="left" vertical="top"/>
    </xf>
    <xf numFmtId="0" fontId="0" fillId="0" borderId="31" xfId="0" applyBorder="1"/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0" fillId="0" borderId="30" xfId="0" applyBorder="1" applyAlignment="1"/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28" fillId="0" borderId="18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8" fillId="0" borderId="7" xfId="0" applyFont="1" applyBorder="1" applyAlignment="1">
      <alignment horizontal="left" vertical="center"/>
    </xf>
    <xf numFmtId="3" fontId="7" fillId="0" borderId="10" xfId="0" applyNumberFormat="1" applyFont="1" applyBorder="1" applyAlignment="1">
      <alignment horizontal="left" vertical="top" wrapText="1"/>
    </xf>
    <xf numFmtId="0" fontId="28" fillId="0" borderId="18" xfId="0" applyFont="1" applyBorder="1" applyAlignment="1">
      <alignment vertical="center" wrapText="1"/>
    </xf>
    <xf numFmtId="0" fontId="28" fillId="0" borderId="18" xfId="0" applyFont="1" applyBorder="1" applyAlignment="1">
      <alignment horizontal="left" vertical="center"/>
    </xf>
    <xf numFmtId="0" fontId="6" fillId="0" borderId="2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35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/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20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1" fillId="0" borderId="38" xfId="0" applyFont="1" applyBorder="1" applyAlignment="1">
      <alignment horizontal="center" vertical="center" wrapText="1"/>
    </xf>
    <xf numFmtId="1" fontId="2" fillId="0" borderId="38" xfId="0" applyNumberFormat="1" applyFont="1" applyBorder="1" applyAlignment="1">
      <alignment horizontal="left" vertical="center" wrapText="1"/>
    </xf>
    <xf numFmtId="0" fontId="0" fillId="0" borderId="39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" fillId="0" borderId="38" xfId="0" applyFont="1" applyBorder="1" applyAlignment="1">
      <alignment vertical="center" wrapText="1"/>
    </xf>
    <xf numFmtId="3" fontId="2" fillId="0" borderId="38" xfId="0" applyNumberFormat="1" applyFont="1" applyBorder="1" applyAlignment="1">
      <alignment horizontal="left" vertical="center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1" fillId="0" borderId="41" xfId="0" applyFont="1" applyBorder="1" applyAlignment="1">
      <alignment vertical="center" wrapText="1"/>
    </xf>
    <xf numFmtId="3" fontId="2" fillId="0" borderId="41" xfId="0" applyNumberFormat="1" applyFont="1" applyBorder="1" applyAlignment="1">
      <alignment horizontal="left" vertical="center" wrapText="1"/>
    </xf>
    <xf numFmtId="0" fontId="40" fillId="0" borderId="41" xfId="0" applyFont="1" applyBorder="1" applyAlignment="1">
      <alignment horizontal="left" vertical="top" wrapText="1"/>
    </xf>
    <xf numFmtId="1" fontId="40" fillId="0" borderId="41" xfId="0" applyNumberFormat="1" applyFont="1" applyBorder="1" applyAlignment="1">
      <alignment horizontal="left" vertical="center" wrapText="1"/>
    </xf>
    <xf numFmtId="0" fontId="40" fillId="0" borderId="42" xfId="0" applyFont="1" applyBorder="1" applyAlignment="1">
      <alignment horizontal="left" vertical="top" wrapText="1"/>
    </xf>
    <xf numFmtId="0" fontId="40" fillId="0" borderId="30" xfId="0" applyFont="1" applyBorder="1"/>
    <xf numFmtId="0" fontId="40" fillId="0" borderId="0" xfId="0" applyFont="1" applyBorder="1"/>
    <xf numFmtId="0" fontId="40" fillId="0" borderId="30" xfId="0" applyFont="1" applyBorder="1" applyAlignment="1">
      <alignment horizontal="left"/>
    </xf>
    <xf numFmtId="0" fontId="40" fillId="0" borderId="47" xfId="0" applyFont="1" applyBorder="1" applyAlignment="1">
      <alignment horizontal="left" vertical="top" wrapText="1"/>
    </xf>
    <xf numFmtId="0" fontId="40" fillId="0" borderId="48" xfId="0" applyFont="1" applyBorder="1" applyAlignment="1">
      <alignment horizontal="left" vertical="top" wrapText="1"/>
    </xf>
    <xf numFmtId="0" fontId="40" fillId="0" borderId="7" xfId="0" applyFont="1" applyBorder="1" applyAlignment="1">
      <alignment horizontal="left" vertical="top" wrapText="1"/>
    </xf>
    <xf numFmtId="0" fontId="38" fillId="0" borderId="34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top" wrapText="1"/>
    </xf>
    <xf numFmtId="0" fontId="39" fillId="0" borderId="34" xfId="0" applyFont="1" applyBorder="1" applyAlignment="1">
      <alignment horizontal="left" vertical="center"/>
    </xf>
    <xf numFmtId="0" fontId="40" fillId="0" borderId="7" xfId="0" applyFont="1" applyBorder="1" applyAlignment="1">
      <alignment vertical="center" wrapText="1"/>
    </xf>
    <xf numFmtId="0" fontId="40" fillId="0" borderId="34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1" fontId="40" fillId="0" borderId="45" xfId="0" applyNumberFormat="1" applyFont="1" applyBorder="1" applyAlignment="1">
      <alignment horizontal="left" vertical="center" wrapText="1"/>
    </xf>
    <xf numFmtId="3" fontId="40" fillId="0" borderId="1" xfId="0" applyNumberFormat="1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top" wrapText="1"/>
    </xf>
    <xf numFmtId="3" fontId="38" fillId="0" borderId="42" xfId="0" applyNumberFormat="1" applyFont="1" applyBorder="1" applyAlignment="1">
      <alignment horizontal="left" vertical="top" wrapText="1"/>
    </xf>
    <xf numFmtId="0" fontId="40" fillId="0" borderId="49" xfId="0" applyFont="1" applyBorder="1" applyAlignment="1">
      <alignment horizontal="left" vertical="top" wrapText="1"/>
    </xf>
    <xf numFmtId="0" fontId="38" fillId="0" borderId="41" xfId="0" applyFont="1" applyBorder="1" applyAlignment="1">
      <alignment vertical="center" wrapText="1"/>
    </xf>
    <xf numFmtId="0" fontId="40" fillId="0" borderId="18" xfId="0" applyFont="1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22" fillId="0" borderId="34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top" wrapText="1"/>
    </xf>
    <xf numFmtId="3" fontId="1" fillId="0" borderId="47" xfId="0" applyNumberFormat="1" applyFont="1" applyBorder="1" applyAlignment="1">
      <alignment horizontal="left" vertical="center" wrapText="1"/>
    </xf>
    <xf numFmtId="1" fontId="2" fillId="0" borderId="41" xfId="0" applyNumberFormat="1" applyFont="1" applyBorder="1" applyAlignment="1">
      <alignment horizontal="left" vertical="center" wrapText="1"/>
    </xf>
    <xf numFmtId="3" fontId="2" fillId="0" borderId="53" xfId="0" applyNumberFormat="1" applyFont="1" applyBorder="1" applyAlignment="1">
      <alignment horizontal="left" vertical="center" wrapText="1"/>
    </xf>
    <xf numFmtId="3" fontId="1" fillId="0" borderId="42" xfId="0" applyNumberFormat="1" applyFont="1" applyBorder="1" applyAlignment="1">
      <alignment horizontal="left" vertical="center" wrapText="1"/>
    </xf>
    <xf numFmtId="0" fontId="24" fillId="0" borderId="41" xfId="0" applyFont="1" applyBorder="1" applyAlignment="1">
      <alignment horizontal="center" vertical="center" wrapText="1"/>
    </xf>
    <xf numFmtId="0" fontId="27" fillId="0" borderId="3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horizontal="left" vertical="center" wrapText="1"/>
    </xf>
    <xf numFmtId="0" fontId="25" fillId="0" borderId="34" xfId="0" applyFont="1" applyBorder="1" applyAlignment="1">
      <alignment vertical="center"/>
    </xf>
    <xf numFmtId="0" fontId="29" fillId="0" borderId="34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center" wrapText="1"/>
    </xf>
    <xf numFmtId="0" fontId="29" fillId="0" borderId="38" xfId="0" applyFont="1" applyBorder="1" applyAlignment="1">
      <alignment horizontal="center" vertical="top" wrapText="1"/>
    </xf>
    <xf numFmtId="3" fontId="3" fillId="0" borderId="38" xfId="0" applyNumberFormat="1" applyFont="1" applyBorder="1" applyAlignment="1">
      <alignment horizontal="left" vertical="center" wrapText="1"/>
    </xf>
    <xf numFmtId="3" fontId="3" fillId="0" borderId="55" xfId="0" applyNumberFormat="1" applyFont="1" applyBorder="1" applyAlignment="1">
      <alignment horizontal="left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29" fillId="0" borderId="41" xfId="0" applyFont="1" applyBorder="1" applyAlignment="1">
      <alignment horizontal="left" vertical="top" wrapText="1"/>
    </xf>
    <xf numFmtId="1" fontId="3" fillId="0" borderId="41" xfId="0" applyNumberFormat="1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14" fontId="28" fillId="0" borderId="41" xfId="0" quotePrefix="1" applyNumberFormat="1" applyFont="1" applyBorder="1" applyAlignment="1">
      <alignment vertical="center" wrapText="1"/>
    </xf>
    <xf numFmtId="17" fontId="28" fillId="0" borderId="41" xfId="0" quotePrefix="1" applyNumberFormat="1" applyFont="1" applyBorder="1" applyAlignment="1">
      <alignment vertical="center" wrapText="1"/>
    </xf>
    <xf numFmtId="0" fontId="0" fillId="0" borderId="44" xfId="0" applyBorder="1" applyAlignment="1">
      <alignment horizontal="left" vertical="top" wrapText="1"/>
    </xf>
    <xf numFmtId="0" fontId="3" fillId="0" borderId="38" xfId="0" applyFont="1" applyBorder="1" applyAlignment="1">
      <alignment vertical="center" wrapText="1"/>
    </xf>
    <xf numFmtId="0" fontId="25" fillId="0" borderId="3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3" fontId="3" fillId="0" borderId="41" xfId="0" applyNumberFormat="1" applyFont="1" applyBorder="1" applyAlignment="1">
      <alignment horizontal="left" vertical="center" wrapText="1"/>
    </xf>
    <xf numFmtId="3" fontId="3" fillId="0" borderId="53" xfId="0" applyNumberFormat="1" applyFont="1" applyBorder="1" applyAlignment="1">
      <alignment horizontal="left" vertical="center" wrapText="1"/>
    </xf>
    <xf numFmtId="3" fontId="25" fillId="0" borderId="57" xfId="0" applyNumberFormat="1" applyFont="1" applyBorder="1" applyAlignment="1">
      <alignment horizontal="left" vertical="center" wrapText="1"/>
    </xf>
    <xf numFmtId="0" fontId="0" fillId="0" borderId="58" xfId="0" applyBorder="1" applyAlignment="1">
      <alignment horizontal="left" vertical="top" wrapText="1"/>
    </xf>
    <xf numFmtId="0" fontId="28" fillId="0" borderId="58" xfId="0" applyFont="1" applyBorder="1" applyAlignment="1">
      <alignment vertical="center" wrapText="1"/>
    </xf>
    <xf numFmtId="0" fontId="28" fillId="0" borderId="58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44" fillId="0" borderId="44" xfId="0" applyFont="1" applyBorder="1" applyAlignment="1">
      <alignment horizontal="left" vertical="top" wrapText="1"/>
    </xf>
    <xf numFmtId="0" fontId="46" fillId="0" borderId="34" xfId="0" applyFont="1" applyBorder="1" applyAlignment="1">
      <alignment vertical="center" wrapText="1"/>
    </xf>
    <xf numFmtId="0" fontId="45" fillId="0" borderId="34" xfId="0" applyFont="1" applyBorder="1" applyAlignment="1">
      <alignment vertical="center" wrapText="1"/>
    </xf>
    <xf numFmtId="0" fontId="45" fillId="0" borderId="34" xfId="0" applyFont="1" applyBorder="1" applyAlignment="1">
      <alignment vertical="center"/>
    </xf>
    <xf numFmtId="0" fontId="46" fillId="0" borderId="34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44" xfId="0" applyFont="1" applyBorder="1" applyAlignment="1">
      <alignment vertical="center" wrapText="1"/>
    </xf>
    <xf numFmtId="0" fontId="45" fillId="0" borderId="44" xfId="0" applyFont="1" applyBorder="1" applyAlignment="1">
      <alignment vertical="center"/>
    </xf>
    <xf numFmtId="0" fontId="45" fillId="0" borderId="44" xfId="0" applyFont="1" applyBorder="1" applyAlignment="1">
      <alignment horizontal="left" vertical="center" wrapText="1"/>
    </xf>
    <xf numFmtId="0" fontId="45" fillId="0" borderId="44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left" vertical="center" wrapText="1"/>
    </xf>
    <xf numFmtId="3" fontId="45" fillId="0" borderId="41" xfId="0" applyNumberFormat="1" applyFont="1" applyBorder="1" applyAlignment="1">
      <alignment horizontal="center" vertical="center" wrapText="1"/>
    </xf>
    <xf numFmtId="1" fontId="45" fillId="0" borderId="41" xfId="0" applyNumberFormat="1" applyFont="1" applyBorder="1" applyAlignment="1">
      <alignment horizontal="center" vertical="center" wrapText="1"/>
    </xf>
    <xf numFmtId="3" fontId="45" fillId="0" borderId="45" xfId="0" applyNumberFormat="1" applyFont="1" applyBorder="1" applyAlignment="1">
      <alignment horizontal="center" vertical="center" wrapText="1"/>
    </xf>
    <xf numFmtId="0" fontId="42" fillId="0" borderId="41" xfId="0" applyFont="1" applyBorder="1" applyAlignment="1">
      <alignment vertical="center" wrapText="1"/>
    </xf>
    <xf numFmtId="1" fontId="47" fillId="0" borderId="45" xfId="0" applyNumberFormat="1" applyFont="1" applyBorder="1" applyAlignment="1">
      <alignment horizontal="center" vertical="center" wrapText="1"/>
    </xf>
    <xf numFmtId="0" fontId="46" fillId="0" borderId="41" xfId="0" quotePrefix="1" applyFont="1" applyBorder="1" applyAlignment="1">
      <alignment horizontal="center" vertical="center" wrapText="1"/>
    </xf>
    <xf numFmtId="17" fontId="48" fillId="0" borderId="41" xfId="0" quotePrefix="1" applyNumberFormat="1" applyFont="1" applyBorder="1" applyAlignment="1">
      <alignment horizontal="center" vertical="center" wrapText="1"/>
    </xf>
    <xf numFmtId="0" fontId="42" fillId="0" borderId="33" xfId="0" applyFont="1" applyBorder="1" applyAlignment="1">
      <alignment vertical="center" wrapText="1"/>
    </xf>
    <xf numFmtId="0" fontId="46" fillId="0" borderId="5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5" fillId="0" borderId="52" xfId="0" applyFont="1" applyBorder="1" applyAlignment="1">
      <alignment horizontal="center" vertical="center" wrapText="1"/>
    </xf>
    <xf numFmtId="3" fontId="42" fillId="0" borderId="45" xfId="0" applyNumberFormat="1" applyFont="1" applyBorder="1" applyAlignment="1">
      <alignment horizontal="center" vertical="center" wrapText="1"/>
    </xf>
    <xf numFmtId="1" fontId="45" fillId="0" borderId="52" xfId="0" applyNumberFormat="1" applyFont="1" applyBorder="1" applyAlignment="1">
      <alignment horizontal="center" vertical="center" wrapText="1"/>
    </xf>
    <xf numFmtId="0" fontId="46" fillId="0" borderId="47" xfId="0" quotePrefix="1" applyFont="1" applyBorder="1" applyAlignment="1">
      <alignment horizontal="center" vertical="center" wrapText="1"/>
    </xf>
    <xf numFmtId="0" fontId="44" fillId="0" borderId="59" xfId="0" applyFont="1" applyBorder="1" applyAlignment="1">
      <alignment horizontal="left" vertical="top" wrapText="1"/>
    </xf>
    <xf numFmtId="0" fontId="48" fillId="0" borderId="6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0" fillId="0" borderId="41" xfId="0" applyFont="1" applyBorder="1" applyAlignment="1">
      <alignment horizontal="center" vertical="center" wrapText="1"/>
    </xf>
    <xf numFmtId="3" fontId="2" fillId="0" borderId="41" xfId="0" applyNumberFormat="1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 wrapText="1"/>
    </xf>
    <xf numFmtId="0" fontId="24" fillId="0" borderId="38" xfId="0" applyFont="1" applyBorder="1" applyAlignment="1">
      <alignment vertical="center" wrapText="1"/>
    </xf>
    <xf numFmtId="1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center" wrapText="1"/>
    </xf>
    <xf numFmtId="0" fontId="0" fillId="0" borderId="61" xfId="0" applyBorder="1" applyAlignment="1">
      <alignment horizontal="center" vertical="top" wrapText="1"/>
    </xf>
    <xf numFmtId="0" fontId="0" fillId="0" borderId="49" xfId="0" applyBorder="1" applyAlignment="1">
      <alignment horizontal="left" vertical="top" wrapText="1"/>
    </xf>
    <xf numFmtId="3" fontId="1" fillId="0" borderId="62" xfId="0" applyNumberFormat="1" applyFont="1" applyBorder="1" applyAlignment="1">
      <alignment horizontal="center" vertical="center" wrapText="1"/>
    </xf>
    <xf numFmtId="0" fontId="30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41" xfId="0" applyFont="1" applyBorder="1" applyAlignment="1">
      <alignment horizontal="center" vertical="center" wrapText="1"/>
    </xf>
    <xf numFmtId="3" fontId="6" fillId="0" borderId="53" xfId="0" applyNumberFormat="1" applyFont="1" applyBorder="1" applyAlignment="1">
      <alignment horizontal="center" vertical="center" wrapText="1"/>
    </xf>
    <xf numFmtId="3" fontId="30" fillId="0" borderId="63" xfId="0" applyNumberFormat="1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1" fontId="6" fillId="0" borderId="7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vertical="top" wrapText="1"/>
    </xf>
    <xf numFmtId="0" fontId="4" fillId="0" borderId="34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3" fillId="0" borderId="41" xfId="0" applyFont="1" applyBorder="1" applyAlignment="1">
      <alignment horizontal="right" vertical="center" wrapText="1"/>
    </xf>
    <xf numFmtId="0" fontId="26" fillId="0" borderId="38" xfId="0" applyFont="1" applyBorder="1" applyAlignment="1">
      <alignment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4" fillId="0" borderId="56" xfId="0" applyNumberFormat="1" applyFont="1" applyBorder="1" applyAlignment="1">
      <alignment horizontal="right" vertical="center" wrapText="1"/>
    </xf>
    <xf numFmtId="1" fontId="3" fillId="0" borderId="38" xfId="0" applyNumberFormat="1" applyFont="1" applyBorder="1" applyAlignment="1">
      <alignment horizontal="right" vertical="center" wrapText="1"/>
    </xf>
    <xf numFmtId="1" fontId="3" fillId="0" borderId="54" xfId="0" applyNumberFormat="1" applyFont="1" applyBorder="1" applyAlignment="1">
      <alignment horizontal="right" vertical="center" wrapText="1"/>
    </xf>
    <xf numFmtId="3" fontId="4" fillId="0" borderId="64" xfId="0" applyNumberFormat="1" applyFont="1" applyBorder="1" applyAlignment="1">
      <alignment horizontal="right" vertical="center" wrapText="1"/>
    </xf>
    <xf numFmtId="0" fontId="0" fillId="0" borderId="65" xfId="0" applyBorder="1" applyAlignment="1">
      <alignment horizontal="left" vertical="top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0" fillId="0" borderId="32" xfId="0" applyBorder="1" applyAlignment="1"/>
    <xf numFmtId="0" fontId="4" fillId="0" borderId="4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4" fillId="0" borderId="34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4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5" fillId="0" borderId="41" xfId="0" applyFont="1" applyBorder="1" applyAlignment="1">
      <alignment vertical="center" wrapText="1"/>
    </xf>
    <xf numFmtId="3" fontId="3" fillId="0" borderId="41" xfId="0" applyNumberFormat="1" applyFont="1" applyBorder="1" applyAlignment="1">
      <alignment horizontal="right" vertical="center" wrapText="1"/>
    </xf>
    <xf numFmtId="3" fontId="4" fillId="0" borderId="41" xfId="0" applyNumberFormat="1" applyFont="1" applyBorder="1" applyAlignment="1">
      <alignment horizontal="right" vertical="center" wrapText="1"/>
    </xf>
    <xf numFmtId="1" fontId="3" fillId="0" borderId="41" xfId="0" applyNumberFormat="1" applyFont="1" applyBorder="1" applyAlignment="1">
      <alignment horizontal="right" vertical="center" wrapText="1"/>
    </xf>
    <xf numFmtId="1" fontId="3" fillId="0" borderId="53" xfId="0" applyNumberFormat="1" applyFont="1" applyBorder="1" applyAlignment="1">
      <alignment horizontal="right" vertical="center" wrapText="1"/>
    </xf>
    <xf numFmtId="0" fontId="27" fillId="0" borderId="38" xfId="0" quotePrefix="1" applyFont="1" applyBorder="1" applyAlignment="1">
      <alignment vertical="top" wrapText="1"/>
    </xf>
    <xf numFmtId="0" fontId="27" fillId="0" borderId="38" xfId="0" quotePrefix="1" applyFont="1" applyBorder="1" applyAlignment="1">
      <alignment vertical="center" wrapText="1"/>
    </xf>
    <xf numFmtId="0" fontId="26" fillId="0" borderId="44" xfId="0" applyFont="1" applyBorder="1" applyAlignment="1">
      <alignment vertical="center" wrapText="1"/>
    </xf>
    <xf numFmtId="0" fontId="2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vertical="top" wrapText="1"/>
    </xf>
    <xf numFmtId="0" fontId="20" fillId="0" borderId="35" xfId="0" applyFont="1" applyBorder="1" applyAlignment="1">
      <alignment horizontal="left" vertical="center" wrapText="1"/>
    </xf>
    <xf numFmtId="3" fontId="2" fillId="0" borderId="41" xfId="0" applyNumberFormat="1" applyFont="1" applyBorder="1" applyAlignment="1">
      <alignment horizontal="right" vertical="center" wrapText="1"/>
    </xf>
    <xf numFmtId="3" fontId="2" fillId="0" borderId="53" xfId="0" applyNumberFormat="1" applyFont="1" applyBorder="1" applyAlignment="1">
      <alignment horizontal="right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1" fontId="2" fillId="0" borderId="41" xfId="0" applyNumberFormat="1" applyFont="1" applyBorder="1" applyAlignment="1">
      <alignment horizontal="right" vertical="center" wrapText="1"/>
    </xf>
    <xf numFmtId="1" fontId="2" fillId="0" borderId="53" xfId="0" applyNumberFormat="1" applyFont="1" applyBorder="1" applyAlignment="1">
      <alignment horizontal="right" vertical="center" wrapText="1"/>
    </xf>
    <xf numFmtId="3" fontId="1" fillId="0" borderId="63" xfId="0" applyNumberFormat="1" applyFont="1" applyBorder="1" applyAlignment="1">
      <alignment horizontal="righ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41" xfId="0" quotePrefix="1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2" fillId="0" borderId="66" xfId="0" applyFont="1" applyBorder="1" applyAlignment="1">
      <alignment horizontal="left" vertical="center" wrapText="1"/>
    </xf>
    <xf numFmtId="0" fontId="2" fillId="0" borderId="66" xfId="0" applyFont="1" applyBorder="1" applyAlignment="1">
      <alignment vertical="center" wrapText="1"/>
    </xf>
    <xf numFmtId="0" fontId="22" fillId="0" borderId="66" xfId="0" applyFont="1" applyBorder="1" applyAlignment="1">
      <alignment vertical="top" wrapText="1"/>
    </xf>
    <xf numFmtId="0" fontId="23" fillId="0" borderId="66" xfId="0" applyFont="1" applyBorder="1" applyAlignment="1">
      <alignment horizontal="right" vertical="center" wrapText="1"/>
    </xf>
    <xf numFmtId="0" fontId="0" fillId="0" borderId="40" xfId="0" applyBorder="1" applyAlignment="1">
      <alignment horizontal="left" vertical="top" wrapText="1"/>
    </xf>
    <xf numFmtId="0" fontId="1" fillId="0" borderId="40" xfId="0" applyFont="1" applyBorder="1" applyAlignment="1">
      <alignment vertical="center" wrapText="1"/>
    </xf>
    <xf numFmtId="164" fontId="2" fillId="0" borderId="40" xfId="1" applyNumberFormat="1" applyFont="1" applyBorder="1" applyAlignment="1">
      <alignment horizontal="right" vertical="center" wrapText="1"/>
    </xf>
    <xf numFmtId="164" fontId="24" fillId="0" borderId="40" xfId="1" applyNumberFormat="1" applyFont="1" applyBorder="1" applyAlignment="1">
      <alignment horizontal="right" vertical="center" wrapText="1"/>
    </xf>
    <xf numFmtId="164" fontId="1" fillId="0" borderId="63" xfId="1" applyNumberFormat="1" applyFont="1" applyBorder="1" applyAlignment="1">
      <alignment vertical="center" wrapText="1"/>
    </xf>
    <xf numFmtId="1" fontId="2" fillId="0" borderId="40" xfId="0" applyNumberFormat="1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1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left" vertical="top" wrapText="1"/>
    </xf>
    <xf numFmtId="164" fontId="2" fillId="0" borderId="47" xfId="1" applyNumberFormat="1" applyFont="1" applyBorder="1" applyAlignment="1">
      <alignment horizontal="right" vertical="center" wrapText="1"/>
    </xf>
    <xf numFmtId="164" fontId="2" fillId="0" borderId="41" xfId="1" applyNumberFormat="1" applyFont="1" applyBorder="1" applyAlignment="1">
      <alignment horizontal="right" vertical="center" wrapText="1"/>
    </xf>
    <xf numFmtId="0" fontId="0" fillId="0" borderId="47" xfId="0" applyBorder="1" applyAlignment="1">
      <alignment horizontal="left" vertical="top" wrapText="1"/>
    </xf>
    <xf numFmtId="0" fontId="1" fillId="0" borderId="45" xfId="0" applyFont="1" applyBorder="1" applyAlignment="1">
      <alignment vertical="center" wrapText="1"/>
    </xf>
    <xf numFmtId="1" fontId="23" fillId="0" borderId="45" xfId="0" applyNumberFormat="1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1" fontId="2" fillId="0" borderId="45" xfId="0" applyNumberFormat="1" applyFont="1" applyBorder="1" applyAlignment="1">
      <alignment horizontal="left" vertical="center" wrapText="1"/>
    </xf>
    <xf numFmtId="0" fontId="28" fillId="0" borderId="65" xfId="0" applyFont="1" applyBorder="1" applyAlignment="1">
      <alignment horizontal="left" vertical="center" wrapText="1"/>
    </xf>
    <xf numFmtId="0" fontId="0" fillId="0" borderId="58" xfId="0" applyBorder="1"/>
    <xf numFmtId="0" fontId="2" fillId="0" borderId="65" xfId="0" applyFont="1" applyBorder="1" applyAlignment="1">
      <alignment vertical="center" wrapText="1"/>
    </xf>
    <xf numFmtId="0" fontId="23" fillId="0" borderId="58" xfId="0" applyFont="1" applyBorder="1" applyAlignment="1">
      <alignment horizontal="left" vertical="center" wrapText="1"/>
    </xf>
    <xf numFmtId="0" fontId="23" fillId="0" borderId="65" xfId="0" applyFont="1" applyBorder="1" applyAlignment="1">
      <alignment horizontal="left" vertical="center" wrapText="1"/>
    </xf>
    <xf numFmtId="0" fontId="2" fillId="0" borderId="58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8" fillId="0" borderId="34" xfId="0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0" fontId="0" fillId="0" borderId="52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25" fillId="0" borderId="41" xfId="0" applyFont="1" applyBorder="1" applyAlignment="1">
      <alignment horizontal="center" vertical="center" wrapText="1"/>
    </xf>
    <xf numFmtId="164" fontId="3" fillId="0" borderId="41" xfId="1" applyNumberFormat="1" applyFont="1" applyBorder="1" applyAlignment="1">
      <alignment horizontal="left"/>
    </xf>
    <xf numFmtId="164" fontId="3" fillId="0" borderId="41" xfId="1" applyNumberFormat="1" applyFont="1" applyBorder="1" applyAlignment="1">
      <alignment horizontal="left" vertical="center" wrapText="1"/>
    </xf>
    <xf numFmtId="164" fontId="3" fillId="0" borderId="53" xfId="1" applyNumberFormat="1" applyFont="1" applyBorder="1" applyAlignment="1">
      <alignment horizontal="left" vertical="center" wrapText="1"/>
    </xf>
    <xf numFmtId="3" fontId="4" fillId="0" borderId="63" xfId="0" applyNumberFormat="1" applyFont="1" applyBorder="1" applyAlignment="1">
      <alignment horizontal="right" vertical="center" wrapText="1"/>
    </xf>
    <xf numFmtId="0" fontId="6" fillId="0" borderId="34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4" xfId="0" applyFont="1" applyBorder="1" applyAlignment="1">
      <alignment horizontal="left" vertical="center" wrapText="1"/>
    </xf>
    <xf numFmtId="0" fontId="35" fillId="0" borderId="34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34" fillId="0" borderId="41" xfId="0" applyFont="1" applyBorder="1" applyAlignment="1">
      <alignment horizontal="left" vertical="center" wrapText="1"/>
    </xf>
    <xf numFmtId="0" fontId="35" fillId="0" borderId="41" xfId="0" applyFont="1" applyBorder="1" applyAlignment="1">
      <alignment vertical="center" wrapText="1"/>
    </xf>
    <xf numFmtId="0" fontId="30" fillId="0" borderId="41" xfId="0" applyFont="1" applyBorder="1" applyAlignment="1">
      <alignment vertical="center" wrapText="1"/>
    </xf>
    <xf numFmtId="3" fontId="6" fillId="0" borderId="41" xfId="0" applyNumberFormat="1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1" fontId="6" fillId="0" borderId="41" xfId="0" applyNumberFormat="1" applyFont="1" applyBorder="1" applyAlignment="1">
      <alignment horizontal="left" vertical="center" wrapText="1"/>
    </xf>
    <xf numFmtId="1" fontId="6" fillId="0" borderId="53" xfId="0" applyNumberFormat="1" applyFont="1" applyBorder="1" applyAlignment="1">
      <alignment horizontal="left" vertical="center" wrapText="1"/>
    </xf>
    <xf numFmtId="3" fontId="7" fillId="0" borderId="47" xfId="0" applyNumberFormat="1" applyFont="1" applyBorder="1" applyAlignment="1">
      <alignment horizontal="left" vertical="center" wrapText="1"/>
    </xf>
    <xf numFmtId="0" fontId="30" fillId="0" borderId="44" xfId="0" applyFont="1" applyBorder="1" applyAlignment="1">
      <alignment vertical="center" wrapText="1"/>
    </xf>
    <xf numFmtId="0" fontId="6" fillId="0" borderId="41" xfId="0" applyFont="1" applyBorder="1" applyAlignment="1">
      <alignment horizontal="left" wrapText="1"/>
    </xf>
    <xf numFmtId="0" fontId="35" fillId="0" borderId="41" xfId="0" quotePrefix="1" applyFont="1" applyBorder="1" applyAlignment="1">
      <alignment horizontal="left" vertical="center" wrapText="1"/>
    </xf>
    <xf numFmtId="0" fontId="30" fillId="0" borderId="58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0" fontId="30" fillId="0" borderId="34" xfId="0" applyFont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left" vertical="top" wrapText="1"/>
    </xf>
    <xf numFmtId="0" fontId="34" fillId="0" borderId="6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34" fillId="0" borderId="38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0" fillId="0" borderId="38" xfId="0" applyBorder="1" applyAlignment="1">
      <alignment vertical="top" wrapText="1"/>
    </xf>
    <xf numFmtId="0" fontId="34" fillId="0" borderId="41" xfId="0" applyFont="1" applyBorder="1" applyAlignment="1">
      <alignment vertical="center" wrapText="1"/>
    </xf>
    <xf numFmtId="0" fontId="21" fillId="0" borderId="41" xfId="0" applyFont="1" applyBorder="1" applyAlignment="1">
      <alignment vertical="top" wrapText="1"/>
    </xf>
    <xf numFmtId="0" fontId="35" fillId="0" borderId="38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164" fontId="6" fillId="0" borderId="41" xfId="1" applyNumberFormat="1" applyFont="1" applyBorder="1" applyAlignment="1">
      <alignment vertical="center" wrapText="1"/>
    </xf>
    <xf numFmtId="164" fontId="6" fillId="0" borderId="53" xfId="1" applyNumberFormat="1" applyFont="1" applyBorder="1" applyAlignment="1">
      <alignment vertical="center" wrapText="1"/>
    </xf>
    <xf numFmtId="164" fontId="30" fillId="0" borderId="64" xfId="1" applyNumberFormat="1" applyFont="1" applyBorder="1" applyAlignment="1">
      <alignment vertical="top" wrapText="1"/>
    </xf>
    <xf numFmtId="3" fontId="30" fillId="0" borderId="40" xfId="0" applyNumberFormat="1" applyFont="1" applyBorder="1" applyAlignment="1">
      <alignment vertical="center" wrapText="1"/>
    </xf>
    <xf numFmtId="0" fontId="0" fillId="0" borderId="40" xfId="0" applyBorder="1" applyAlignment="1">
      <alignment vertical="top" wrapText="1"/>
    </xf>
    <xf numFmtId="164" fontId="0" fillId="0" borderId="41" xfId="1" applyNumberFormat="1" applyFont="1" applyBorder="1" applyAlignment="1">
      <alignment vertical="top" wrapText="1"/>
    </xf>
    <xf numFmtId="0" fontId="0" fillId="0" borderId="41" xfId="0" applyBorder="1" applyAlignment="1">
      <alignment horizontal="right" vertical="top" wrapText="1"/>
    </xf>
    <xf numFmtId="164" fontId="6" fillId="0" borderId="41" xfId="1" applyNumberFormat="1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center" wrapText="1"/>
    </xf>
    <xf numFmtId="0" fontId="6" fillId="0" borderId="40" xfId="0" applyFont="1" applyBorder="1" applyAlignment="1">
      <alignment vertical="center" wrapText="1"/>
    </xf>
    <xf numFmtId="0" fontId="6" fillId="0" borderId="47" xfId="0" applyFont="1" applyBorder="1" applyAlignment="1">
      <alignment horizontal="left" vertical="center" wrapText="1"/>
    </xf>
    <xf numFmtId="0" fontId="9" fillId="0" borderId="34" xfId="0" applyFont="1" applyBorder="1" applyAlignment="1">
      <alignment vertical="center" wrapText="1"/>
    </xf>
    <xf numFmtId="0" fontId="36" fillId="0" borderId="34" xfId="0" applyFont="1" applyBorder="1" applyAlignment="1">
      <alignment vertical="center" wrapText="1"/>
    </xf>
    <xf numFmtId="1" fontId="6" fillId="0" borderId="40" xfId="0" applyNumberFormat="1" applyFont="1" applyBorder="1" applyAlignment="1">
      <alignment vertical="center" wrapText="1"/>
    </xf>
    <xf numFmtId="0" fontId="34" fillId="0" borderId="34" xfId="0" applyFont="1" applyBorder="1" applyAlignment="1">
      <alignment vertical="center" wrapText="1"/>
    </xf>
    <xf numFmtId="0" fontId="0" fillId="0" borderId="45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34" fillId="0" borderId="67" xfId="0" applyFont="1" applyBorder="1" applyAlignment="1">
      <alignment vertical="center" wrapText="1"/>
    </xf>
    <xf numFmtId="0" fontId="2" fillId="0" borderId="41" xfId="0" applyFont="1" applyBorder="1" applyAlignment="1">
      <alignment horizontal="left" vertical="top" wrapText="1"/>
    </xf>
    <xf numFmtId="3" fontId="2" fillId="0" borderId="38" xfId="0" applyNumberFormat="1" applyFont="1" applyBorder="1" applyAlignment="1">
      <alignment horizontal="right" vertical="center" wrapText="1"/>
    </xf>
    <xf numFmtId="3" fontId="2" fillId="0" borderId="38" xfId="0" applyNumberFormat="1" applyFont="1" applyBorder="1" applyAlignment="1">
      <alignment vertical="center" wrapText="1"/>
    </xf>
    <xf numFmtId="3" fontId="1" fillId="0" borderId="39" xfId="0" applyNumberFormat="1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17" xfId="0" applyBorder="1"/>
    <xf numFmtId="0" fontId="11" fillId="0" borderId="41" xfId="0" applyFont="1" applyBorder="1" applyAlignment="1">
      <alignment vertical="center" wrapText="1"/>
    </xf>
    <xf numFmtId="3" fontId="1" fillId="0" borderId="63" xfId="0" applyNumberFormat="1" applyFont="1" applyBorder="1" applyAlignment="1">
      <alignment horizontal="left" vertical="center" wrapText="1"/>
    </xf>
    <xf numFmtId="0" fontId="23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/>
    </xf>
    <xf numFmtId="0" fontId="20" fillId="0" borderId="41" xfId="0" applyFont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0" fillId="0" borderId="34" xfId="0" applyBorder="1"/>
    <xf numFmtId="0" fontId="24" fillId="0" borderId="41" xfId="0" applyFont="1" applyBorder="1" applyAlignment="1">
      <alignment vertical="center" wrapText="1"/>
    </xf>
    <xf numFmtId="1" fontId="2" fillId="0" borderId="45" xfId="0" applyNumberFormat="1" applyFont="1" applyBorder="1" applyAlignment="1">
      <alignment horizontal="right" vertical="center" wrapText="1"/>
    </xf>
    <xf numFmtId="164" fontId="1" fillId="0" borderId="42" xfId="1" applyNumberFormat="1" applyFont="1" applyBorder="1" applyAlignment="1">
      <alignment horizontal="right" vertical="center" wrapText="1"/>
    </xf>
    <xf numFmtId="165" fontId="0" fillId="0" borderId="0" xfId="0" applyNumberFormat="1"/>
    <xf numFmtId="0" fontId="0" fillId="0" borderId="7" xfId="0" applyBorder="1" applyAlignment="1">
      <alignment horizontal="left" vertical="top" wrapText="1"/>
    </xf>
    <xf numFmtId="0" fontId="13" fillId="0" borderId="34" xfId="0" applyFont="1" applyBorder="1" applyAlignment="1">
      <alignment vertical="center" wrapText="1"/>
    </xf>
    <xf numFmtId="3" fontId="0" fillId="0" borderId="38" xfId="0" applyNumberFormat="1" applyBorder="1" applyAlignment="1">
      <alignment horizontal="right" wrapText="1"/>
    </xf>
    <xf numFmtId="0" fontId="21" fillId="0" borderId="34" xfId="0" applyFont="1" applyBorder="1" applyAlignment="1">
      <alignment vertical="top" wrapText="1"/>
    </xf>
    <xf numFmtId="3" fontId="3" fillId="0" borderId="46" xfId="0" applyNumberFormat="1" applyFont="1" applyBorder="1" applyAlignment="1">
      <alignment horizontal="right" vertical="center" wrapText="1"/>
    </xf>
    <xf numFmtId="3" fontId="3" fillId="0" borderId="56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left" vertical="center" wrapText="1"/>
    </xf>
    <xf numFmtId="3" fontId="29" fillId="0" borderId="68" xfId="0" applyNumberFormat="1" applyFont="1" applyBorder="1"/>
    <xf numFmtId="3" fontId="29" fillId="0" borderId="0" xfId="0" applyNumberFormat="1" applyFont="1" applyBorder="1"/>
    <xf numFmtId="0" fontId="26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3" fontId="0" fillId="0" borderId="38" xfId="0" applyNumberFormat="1" applyBorder="1" applyAlignment="1">
      <alignment horizontal="left" vertical="top" wrapText="1"/>
    </xf>
    <xf numFmtId="166" fontId="0" fillId="0" borderId="0" xfId="0" applyNumberFormat="1"/>
    <xf numFmtId="1" fontId="0" fillId="0" borderId="38" xfId="0" applyNumberForma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right" vertical="center" wrapText="1" indent="8"/>
    </xf>
    <xf numFmtId="0" fontId="4" fillId="0" borderId="11" xfId="0" applyFont="1" applyBorder="1" applyAlignment="1">
      <alignment horizontal="right" vertical="center" wrapText="1" indent="8"/>
    </xf>
    <xf numFmtId="0" fontId="42" fillId="0" borderId="2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44" fillId="0" borderId="7" xfId="0" applyFont="1" applyBorder="1" applyAlignment="1">
      <alignment horizontal="left" vertical="top" wrapText="1"/>
    </xf>
    <xf numFmtId="0" fontId="44" fillId="0" borderId="11" xfId="0" applyFont="1" applyBorder="1" applyAlignment="1">
      <alignment horizontal="left" vertical="top" wrapText="1"/>
    </xf>
    <xf numFmtId="0" fontId="44" fillId="0" borderId="25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3" fillId="0" borderId="26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 wrapText="1"/>
    </xf>
    <xf numFmtId="0" fontId="44" fillId="0" borderId="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5" xfId="0" applyBorder="1" applyAlignment="1">
      <alignment horizontal="right"/>
    </xf>
    <xf numFmtId="0" fontId="0" fillId="0" borderId="47" xfId="0" applyBorder="1" applyAlignment="1">
      <alignment horizontal="right"/>
    </xf>
    <xf numFmtId="0" fontId="26" fillId="0" borderId="32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3" fontId="29" fillId="0" borderId="69" xfId="0" applyNumberFormat="1" applyFont="1" applyBorder="1" applyAlignment="1">
      <alignment horizontal="right"/>
    </xf>
    <xf numFmtId="3" fontId="29" fillId="0" borderId="70" xfId="0" applyNumberFormat="1" applyFont="1" applyBorder="1" applyAlignment="1">
      <alignment horizontal="right"/>
    </xf>
    <xf numFmtId="0" fontId="26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9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164" fontId="6" fillId="0" borderId="41" xfId="1" applyNumberFormat="1" applyFont="1" applyBorder="1" applyAlignment="1">
      <alignment vertical="center" wrapText="1"/>
    </xf>
    <xf numFmtId="0" fontId="0" fillId="0" borderId="16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6" fillId="0" borderId="45" xfId="1" applyNumberFormat="1" applyFont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4" fillId="0" borderId="6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9" fillId="0" borderId="46" xfId="0" applyNumberFormat="1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3" workbookViewId="0">
      <selection activeCell="B27" sqref="B27"/>
    </sheetView>
  </sheetViews>
  <sheetFormatPr defaultRowHeight="15" x14ac:dyDescent="0.25"/>
  <cols>
    <col min="1" max="1" width="24" customWidth="1"/>
    <col min="2" max="2" width="12.42578125" style="32" customWidth="1"/>
    <col min="3" max="3" width="18" customWidth="1"/>
    <col min="4" max="4" width="12.85546875" customWidth="1"/>
    <col min="5" max="5" width="12.140625" customWidth="1"/>
    <col min="7" max="7" width="9.5703125" bestFit="1" customWidth="1"/>
  </cols>
  <sheetData>
    <row r="1" spans="1:7" ht="16.7" customHeight="1" thickTop="1" x14ac:dyDescent="0.25">
      <c r="A1" s="446" t="s">
        <v>0</v>
      </c>
      <c r="B1" s="447"/>
      <c r="C1" s="150"/>
      <c r="D1" s="155"/>
      <c r="E1" s="9"/>
    </row>
    <row r="2" spans="1:7" ht="14.25" customHeight="1" x14ac:dyDescent="0.25">
      <c r="A2" s="139"/>
      <c r="B2" s="144"/>
      <c r="C2" s="146"/>
      <c r="D2" s="153"/>
      <c r="E2" s="117"/>
    </row>
    <row r="3" spans="1:7" ht="38.25" customHeight="1" x14ac:dyDescent="0.25">
      <c r="A3" s="141" t="s">
        <v>387</v>
      </c>
      <c r="B3" s="144"/>
      <c r="C3" s="151" t="s">
        <v>1</v>
      </c>
      <c r="D3" s="156"/>
      <c r="E3" s="138"/>
    </row>
    <row r="4" spans="1:7" ht="14.65" customHeight="1" x14ac:dyDescent="0.25">
      <c r="A4" s="139"/>
      <c r="B4" s="144"/>
      <c r="C4" s="146"/>
      <c r="D4" s="153"/>
      <c r="E4" s="117"/>
    </row>
    <row r="5" spans="1:7" ht="38.25" customHeight="1" x14ac:dyDescent="0.25">
      <c r="A5" s="139"/>
      <c r="B5" s="147" t="s">
        <v>3</v>
      </c>
      <c r="C5" s="151" t="s">
        <v>4</v>
      </c>
      <c r="D5" s="156" t="s">
        <v>5</v>
      </c>
      <c r="E5" s="130" t="s">
        <v>2</v>
      </c>
    </row>
    <row r="6" spans="1:7" ht="13.15" customHeight="1" x14ac:dyDescent="0.25">
      <c r="A6" s="139"/>
      <c r="B6" s="144"/>
      <c r="C6" s="146"/>
      <c r="D6" s="153"/>
      <c r="E6" s="117"/>
    </row>
    <row r="7" spans="1:7" ht="13.9" customHeight="1" x14ac:dyDescent="0.25">
      <c r="A7" s="142" t="s">
        <v>6</v>
      </c>
      <c r="B7" s="148">
        <v>25</v>
      </c>
      <c r="C7" s="152">
        <v>32714</v>
      </c>
      <c r="D7" s="157">
        <v>3840</v>
      </c>
      <c r="E7" s="133">
        <v>36554</v>
      </c>
      <c r="G7" s="427">
        <f>E7/28000</f>
        <v>1.3055000000000001</v>
      </c>
    </row>
    <row r="8" spans="1:7" ht="13.15" customHeight="1" x14ac:dyDescent="0.25">
      <c r="A8" s="142" t="s">
        <v>7</v>
      </c>
      <c r="B8" s="148">
        <v>27</v>
      </c>
      <c r="C8" s="152">
        <v>44827</v>
      </c>
      <c r="D8" s="157">
        <v>0</v>
      </c>
      <c r="E8" s="133">
        <v>44827</v>
      </c>
      <c r="G8" s="427">
        <f t="shared" ref="G8:G24" si="0">E8/28000</f>
        <v>1.6009642857142856</v>
      </c>
    </row>
    <row r="9" spans="1:7" ht="13.9" customHeight="1" x14ac:dyDescent="0.25">
      <c r="A9" s="142" t="s">
        <v>8</v>
      </c>
      <c r="B9" s="148">
        <v>45</v>
      </c>
      <c r="C9" s="152">
        <v>59568</v>
      </c>
      <c r="D9" s="157">
        <v>10864</v>
      </c>
      <c r="E9" s="133">
        <v>70432</v>
      </c>
      <c r="G9" s="427">
        <f t="shared" si="0"/>
        <v>2.5154285714285716</v>
      </c>
    </row>
    <row r="10" spans="1:7" ht="13.35" customHeight="1" x14ac:dyDescent="0.25">
      <c r="A10" s="142" t="s">
        <v>9</v>
      </c>
      <c r="B10" s="148">
        <v>33</v>
      </c>
      <c r="C10" s="152">
        <v>54474</v>
      </c>
      <c r="D10" s="157">
        <v>5760</v>
      </c>
      <c r="E10" s="133">
        <v>60234</v>
      </c>
      <c r="G10" s="427">
        <f t="shared" si="0"/>
        <v>2.1512142857142855</v>
      </c>
    </row>
    <row r="11" spans="1:7" ht="13.5" customHeight="1" x14ac:dyDescent="0.25">
      <c r="A11" s="142" t="s">
        <v>10</v>
      </c>
      <c r="B11" s="148">
        <v>33</v>
      </c>
      <c r="C11" s="152">
        <v>54531</v>
      </c>
      <c r="D11" s="157">
        <v>8640</v>
      </c>
      <c r="E11" s="133">
        <v>63171</v>
      </c>
      <c r="G11" s="427">
        <f t="shared" si="0"/>
        <v>2.2561071428571426</v>
      </c>
    </row>
    <row r="12" spans="1:7" ht="13.15" customHeight="1" x14ac:dyDescent="0.25">
      <c r="A12" s="142" t="s">
        <v>11</v>
      </c>
      <c r="B12" s="148">
        <v>31</v>
      </c>
      <c r="C12" s="152">
        <v>47155</v>
      </c>
      <c r="D12" s="157">
        <v>3840</v>
      </c>
      <c r="E12" s="133">
        <v>50995</v>
      </c>
      <c r="G12" s="427">
        <f t="shared" si="0"/>
        <v>1.82125</v>
      </c>
    </row>
    <row r="13" spans="1:7" ht="12.6" customHeight="1" x14ac:dyDescent="0.25">
      <c r="A13" s="142" t="s">
        <v>12</v>
      </c>
      <c r="B13" s="148">
        <v>20</v>
      </c>
      <c r="C13" s="152">
        <v>32578</v>
      </c>
      <c r="D13" s="153"/>
      <c r="E13" s="133">
        <v>32578</v>
      </c>
      <c r="G13" s="427">
        <f t="shared" si="0"/>
        <v>1.1635</v>
      </c>
    </row>
    <row r="14" spans="1:7" ht="13.15" customHeight="1" x14ac:dyDescent="0.25">
      <c r="A14" s="142" t="s">
        <v>13</v>
      </c>
      <c r="B14" s="148">
        <v>38</v>
      </c>
      <c r="C14" s="152">
        <v>48357</v>
      </c>
      <c r="D14" s="157">
        <v>5760</v>
      </c>
      <c r="E14" s="133">
        <v>54117</v>
      </c>
      <c r="G14" s="427">
        <f t="shared" si="0"/>
        <v>1.93275</v>
      </c>
    </row>
    <row r="15" spans="1:7" ht="13.9" customHeight="1" x14ac:dyDescent="0.25">
      <c r="A15" s="142" t="s">
        <v>14</v>
      </c>
      <c r="B15" s="148">
        <v>40</v>
      </c>
      <c r="C15" s="152">
        <v>49321</v>
      </c>
      <c r="D15" s="157">
        <v>9600</v>
      </c>
      <c r="E15" s="133">
        <v>58921</v>
      </c>
      <c r="G15" s="427">
        <f t="shared" si="0"/>
        <v>2.1043214285714287</v>
      </c>
    </row>
    <row r="16" spans="1:7" ht="13.9" customHeight="1" x14ac:dyDescent="0.25">
      <c r="A16" s="142" t="s">
        <v>15</v>
      </c>
      <c r="B16" s="148">
        <v>24</v>
      </c>
      <c r="C16" s="152">
        <v>31494</v>
      </c>
      <c r="D16" s="157">
        <v>2880</v>
      </c>
      <c r="E16" s="133">
        <v>34374</v>
      </c>
      <c r="G16" s="427">
        <f t="shared" si="0"/>
        <v>1.227642857142857</v>
      </c>
    </row>
    <row r="17" spans="1:7" ht="13.5" customHeight="1" x14ac:dyDescent="0.25">
      <c r="A17" s="142" t="s">
        <v>16</v>
      </c>
      <c r="B17" s="148">
        <v>58</v>
      </c>
      <c r="C17" s="152">
        <v>130093</v>
      </c>
      <c r="D17" s="153"/>
      <c r="E17" s="133">
        <v>130093</v>
      </c>
      <c r="G17" s="427">
        <f t="shared" si="0"/>
        <v>4.646178571428571</v>
      </c>
    </row>
    <row r="18" spans="1:7" ht="13.9" customHeight="1" x14ac:dyDescent="0.25">
      <c r="A18" s="142" t="s">
        <v>17</v>
      </c>
      <c r="B18" s="148">
        <v>56</v>
      </c>
      <c r="C18" s="152">
        <v>152163</v>
      </c>
      <c r="D18" s="153"/>
      <c r="E18" s="133">
        <v>152163</v>
      </c>
      <c r="G18" s="427">
        <f t="shared" si="0"/>
        <v>5.434392857142857</v>
      </c>
    </row>
    <row r="19" spans="1:7" ht="13.9" customHeight="1" x14ac:dyDescent="0.25">
      <c r="A19" s="142" t="s">
        <v>18</v>
      </c>
      <c r="B19" s="148">
        <v>60</v>
      </c>
      <c r="C19" s="152">
        <v>142248</v>
      </c>
      <c r="D19" s="157">
        <v>2880</v>
      </c>
      <c r="E19" s="133">
        <v>145128</v>
      </c>
      <c r="G19" s="427">
        <f t="shared" si="0"/>
        <v>5.1831428571428573</v>
      </c>
    </row>
    <row r="20" spans="1:7" ht="13.35" customHeight="1" x14ac:dyDescent="0.25">
      <c r="A20" s="142" t="s">
        <v>19</v>
      </c>
      <c r="B20" s="148">
        <v>144</v>
      </c>
      <c r="C20" s="152">
        <v>417577</v>
      </c>
      <c r="D20" s="153"/>
      <c r="E20" s="133">
        <v>417577</v>
      </c>
      <c r="G20" s="427">
        <f t="shared" si="0"/>
        <v>14.913464285714285</v>
      </c>
    </row>
    <row r="21" spans="1:7" ht="15" customHeight="1" x14ac:dyDescent="0.25">
      <c r="A21" s="143" t="s">
        <v>389</v>
      </c>
      <c r="B21" s="148">
        <v>16</v>
      </c>
      <c r="C21" s="152">
        <v>35493</v>
      </c>
      <c r="D21" s="157">
        <v>3840</v>
      </c>
      <c r="E21" s="133">
        <v>39333</v>
      </c>
      <c r="G21" s="427">
        <f t="shared" si="0"/>
        <v>1.4047499999999999</v>
      </c>
    </row>
    <row r="22" spans="1:7" ht="13.5" customHeight="1" x14ac:dyDescent="0.25">
      <c r="A22" s="142" t="s">
        <v>20</v>
      </c>
      <c r="B22" s="148">
        <v>2</v>
      </c>
      <c r="C22" s="152">
        <v>4945</v>
      </c>
      <c r="D22" s="153"/>
      <c r="E22" s="133">
        <v>4945</v>
      </c>
      <c r="G22" s="427">
        <f t="shared" si="0"/>
        <v>0.17660714285714285</v>
      </c>
    </row>
    <row r="23" spans="1:7" ht="13.5" customHeight="1" x14ac:dyDescent="0.25">
      <c r="A23" s="142" t="s">
        <v>21</v>
      </c>
      <c r="B23" s="148">
        <v>7</v>
      </c>
      <c r="C23" s="152">
        <v>8572</v>
      </c>
      <c r="D23" s="153"/>
      <c r="E23" s="133">
        <v>8572</v>
      </c>
      <c r="G23" s="427">
        <f t="shared" si="0"/>
        <v>0.30614285714285716</v>
      </c>
    </row>
    <row r="24" spans="1:7" ht="13.9" customHeight="1" x14ac:dyDescent="0.25">
      <c r="A24" s="143" t="s">
        <v>390</v>
      </c>
      <c r="B24" s="148">
        <v>2</v>
      </c>
      <c r="C24" s="152">
        <v>22492</v>
      </c>
      <c r="D24" s="153"/>
      <c r="E24" s="133">
        <v>22492</v>
      </c>
      <c r="G24" s="427">
        <f t="shared" si="0"/>
        <v>0.80328571428571427</v>
      </c>
    </row>
    <row r="25" spans="1:7" ht="12.95" customHeight="1" x14ac:dyDescent="0.25">
      <c r="A25" s="139"/>
      <c r="B25" s="144"/>
      <c r="C25" s="146"/>
      <c r="D25" s="153"/>
      <c r="E25" s="117"/>
    </row>
    <row r="26" spans="1:7" ht="13.15" customHeight="1" x14ac:dyDescent="0.25">
      <c r="A26" s="139"/>
      <c r="B26" s="445">
        <f>SUM(B7:B24)</f>
        <v>661</v>
      </c>
      <c r="C26" s="443">
        <f>SUM(C7:C24)</f>
        <v>1368602</v>
      </c>
      <c r="D26" s="443">
        <f>SUM(D7:D24)</f>
        <v>57904</v>
      </c>
      <c r="E26" s="443">
        <f>SUM(E7:E24)</f>
        <v>1426506</v>
      </c>
      <c r="G26" s="444">
        <f>D26/C26</f>
        <v>4.230886700443226E-2</v>
      </c>
    </row>
    <row r="27" spans="1:7" ht="13.9" customHeight="1" x14ac:dyDescent="0.25">
      <c r="A27" s="139"/>
      <c r="B27" s="144"/>
      <c r="C27" s="146"/>
      <c r="D27" s="153"/>
      <c r="E27" s="117"/>
    </row>
    <row r="28" spans="1:7" ht="12.6" customHeight="1" x14ac:dyDescent="0.25">
      <c r="A28" s="451" t="s">
        <v>388</v>
      </c>
      <c r="B28" s="452"/>
      <c r="C28" s="452"/>
      <c r="D28" s="452"/>
      <c r="E28" s="453"/>
    </row>
    <row r="29" spans="1:7" ht="13.9" customHeight="1" x14ac:dyDescent="0.25">
      <c r="A29" s="448" t="s">
        <v>22</v>
      </c>
      <c r="B29" s="449"/>
      <c r="C29" s="146"/>
      <c r="D29" s="153"/>
      <c r="E29" s="117"/>
    </row>
    <row r="30" spans="1:7" ht="13.5" customHeight="1" x14ac:dyDescent="0.25">
      <c r="A30" s="139"/>
      <c r="B30" s="146"/>
      <c r="C30" s="146"/>
      <c r="D30" s="153"/>
      <c r="E30" s="117"/>
    </row>
    <row r="31" spans="1:7" ht="13.9" customHeight="1" x14ac:dyDescent="0.25">
      <c r="A31" s="448"/>
      <c r="B31" s="449"/>
      <c r="C31" s="449"/>
      <c r="D31" s="449"/>
      <c r="E31" s="450"/>
    </row>
    <row r="32" spans="1:7" ht="14.25" customHeight="1" x14ac:dyDescent="0.25">
      <c r="A32" s="139"/>
      <c r="B32" s="144"/>
      <c r="C32" s="146"/>
      <c r="D32" s="153"/>
      <c r="E32" s="117"/>
    </row>
    <row r="33" spans="1:5" ht="17.850000000000001" customHeight="1" thickBot="1" x14ac:dyDescent="0.3">
      <c r="A33" s="140"/>
      <c r="B33" s="145"/>
      <c r="C33" s="149"/>
      <c r="D33" s="154"/>
      <c r="E33" s="13"/>
    </row>
    <row r="34" spans="1:5" ht="15.75" thickTop="1" x14ac:dyDescent="0.25"/>
    <row r="35" spans="1:5" ht="23.25" x14ac:dyDescent="0.25">
      <c r="A35" s="42" t="s">
        <v>391</v>
      </c>
    </row>
  </sheetData>
  <mergeCells count="4">
    <mergeCell ref="A1:B1"/>
    <mergeCell ref="A31:E31"/>
    <mergeCell ref="A29:B29"/>
    <mergeCell ref="A28:E28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6" sqref="A16"/>
    </sheetView>
  </sheetViews>
  <sheetFormatPr defaultRowHeight="15" x14ac:dyDescent="0.25"/>
  <cols>
    <col min="1" max="1" width="36" customWidth="1"/>
    <col min="2" max="2" width="18.5703125" customWidth="1"/>
    <col min="3" max="3" width="16.5703125" style="19" customWidth="1"/>
    <col min="4" max="4" width="18" customWidth="1"/>
  </cols>
  <sheetData>
    <row r="1" spans="1:5" ht="13.9" customHeight="1" thickTop="1" x14ac:dyDescent="0.25">
      <c r="A1" s="479" t="s">
        <v>99</v>
      </c>
      <c r="B1" s="480"/>
      <c r="C1" s="480"/>
      <c r="D1" s="480"/>
      <c r="E1" s="16"/>
    </row>
    <row r="2" spans="1:5" ht="13.9" customHeight="1" x14ac:dyDescent="0.25">
      <c r="A2" s="10"/>
      <c r="B2" s="209"/>
      <c r="C2" s="153"/>
      <c r="D2" s="7"/>
      <c r="E2" s="16"/>
    </row>
    <row r="3" spans="1:5" ht="20.25" customHeight="1" x14ac:dyDescent="0.25">
      <c r="A3" s="184" t="s">
        <v>100</v>
      </c>
      <c r="B3" s="153"/>
      <c r="C3" s="153"/>
      <c r="D3" s="7"/>
      <c r="E3" s="16"/>
    </row>
    <row r="4" spans="1:5" ht="14.65" customHeight="1" x14ac:dyDescent="0.25">
      <c r="A4" s="139"/>
      <c r="B4" s="153"/>
      <c r="C4" s="153"/>
      <c r="D4" s="7"/>
      <c r="E4" s="16"/>
    </row>
    <row r="5" spans="1:5" ht="45" customHeight="1" x14ac:dyDescent="0.25">
      <c r="A5" s="184" t="s">
        <v>101</v>
      </c>
      <c r="B5" s="156" t="s">
        <v>102</v>
      </c>
      <c r="C5" s="156" t="s">
        <v>103</v>
      </c>
      <c r="D5" s="101"/>
      <c r="E5" s="16"/>
    </row>
    <row r="6" spans="1:5" ht="13.9" customHeight="1" x14ac:dyDescent="0.25">
      <c r="A6" s="139"/>
      <c r="B6" s="153"/>
      <c r="C6" s="153"/>
      <c r="D6" s="7"/>
      <c r="E6" s="16"/>
    </row>
    <row r="7" spans="1:5" ht="14.25" customHeight="1" x14ac:dyDescent="0.25">
      <c r="A7" s="301" t="s">
        <v>323</v>
      </c>
      <c r="B7" s="307">
        <v>4494</v>
      </c>
      <c r="C7" s="190">
        <v>1951</v>
      </c>
      <c r="D7" s="7"/>
      <c r="E7" s="16"/>
    </row>
    <row r="8" spans="1:5" ht="14.65" customHeight="1" x14ac:dyDescent="0.25">
      <c r="A8" s="301" t="s">
        <v>322</v>
      </c>
      <c r="B8" s="307">
        <v>1584</v>
      </c>
      <c r="C8" s="313">
        <v>1923</v>
      </c>
      <c r="D8" s="56" t="s">
        <v>326</v>
      </c>
      <c r="E8" s="16"/>
    </row>
    <row r="9" spans="1:5" ht="14.25" customHeight="1" x14ac:dyDescent="0.25">
      <c r="A9" s="302" t="s">
        <v>104</v>
      </c>
      <c r="B9" s="307">
        <v>6660</v>
      </c>
      <c r="C9" s="313">
        <v>1923</v>
      </c>
      <c r="D9" s="56" t="s">
        <v>326</v>
      </c>
      <c r="E9" s="16"/>
    </row>
    <row r="10" spans="1:5" ht="14.25" customHeight="1" x14ac:dyDescent="0.25">
      <c r="A10" s="302" t="s">
        <v>105</v>
      </c>
      <c r="B10" s="307">
        <v>6624</v>
      </c>
      <c r="C10" s="313">
        <v>1923</v>
      </c>
      <c r="D10" s="56" t="s">
        <v>326</v>
      </c>
      <c r="E10" s="16"/>
    </row>
    <row r="11" spans="1:5" ht="14.25" customHeight="1" x14ac:dyDescent="0.25">
      <c r="A11" s="303" t="s">
        <v>324</v>
      </c>
      <c r="B11" s="307">
        <v>1818</v>
      </c>
      <c r="C11" s="313">
        <v>1923</v>
      </c>
      <c r="D11" s="56" t="s">
        <v>326</v>
      </c>
      <c r="E11" s="16"/>
    </row>
    <row r="12" spans="1:5" ht="12.75" customHeight="1" x14ac:dyDescent="0.25">
      <c r="A12" s="304" t="s">
        <v>106</v>
      </c>
      <c r="B12" s="307">
        <v>19987</v>
      </c>
      <c r="C12" s="313">
        <v>1923</v>
      </c>
      <c r="D12" s="56" t="s">
        <v>326</v>
      </c>
      <c r="E12" s="16"/>
    </row>
    <row r="13" spans="1:5" ht="13.9" customHeight="1" x14ac:dyDescent="0.25">
      <c r="A13" s="302" t="s">
        <v>107</v>
      </c>
      <c r="B13" s="307">
        <v>7672</v>
      </c>
      <c r="C13" s="313">
        <v>1923</v>
      </c>
      <c r="D13" s="59" t="s">
        <v>326</v>
      </c>
    </row>
    <row r="14" spans="1:5" ht="14.65" customHeight="1" thickBot="1" x14ac:dyDescent="0.3">
      <c r="A14" s="301" t="s">
        <v>325</v>
      </c>
      <c r="B14" s="308">
        <v>3772</v>
      </c>
      <c r="C14" s="190">
        <v>1973</v>
      </c>
      <c r="D14" s="7"/>
      <c r="E14" s="16"/>
    </row>
    <row r="15" spans="1:5" ht="15.4" customHeight="1" thickTop="1" x14ac:dyDescent="0.25">
      <c r="A15" s="184" t="s">
        <v>108</v>
      </c>
      <c r="B15" s="309">
        <f>SUM(B7:B14)</f>
        <v>52611</v>
      </c>
      <c r="C15" s="153"/>
      <c r="D15" s="7"/>
      <c r="E15" s="16"/>
    </row>
    <row r="16" spans="1:5" ht="15.4" customHeight="1" x14ac:dyDescent="0.25">
      <c r="A16" s="139"/>
      <c r="B16" s="153"/>
      <c r="C16" s="153"/>
      <c r="D16" s="57"/>
    </row>
    <row r="17" spans="1:5" ht="14.25" customHeight="1" x14ac:dyDescent="0.25">
      <c r="A17" s="185" t="s">
        <v>242</v>
      </c>
      <c r="B17" s="310">
        <v>960</v>
      </c>
      <c r="C17" s="314" t="s">
        <v>268</v>
      </c>
      <c r="D17" s="94" t="s">
        <v>267</v>
      </c>
      <c r="E17" s="16"/>
    </row>
    <row r="18" spans="1:5" ht="13.35" customHeight="1" x14ac:dyDescent="0.25">
      <c r="A18" s="305"/>
      <c r="B18" s="310">
        <v>960</v>
      </c>
      <c r="C18" s="315">
        <v>1992</v>
      </c>
      <c r="D18" s="102" t="s">
        <v>327</v>
      </c>
      <c r="E18" s="16"/>
    </row>
    <row r="19" spans="1:5" ht="16.7" customHeight="1" x14ac:dyDescent="0.25">
      <c r="A19" s="258"/>
      <c r="B19" s="310">
        <v>960</v>
      </c>
      <c r="C19" s="314" t="s">
        <v>328</v>
      </c>
      <c r="D19" s="94" t="s">
        <v>267</v>
      </c>
      <c r="E19" s="16"/>
    </row>
    <row r="20" spans="1:5" ht="15" customHeight="1" x14ac:dyDescent="0.25">
      <c r="A20" s="258"/>
      <c r="B20" s="310">
        <v>960</v>
      </c>
      <c r="C20" s="314" t="s">
        <v>281</v>
      </c>
      <c r="D20" s="94" t="s">
        <v>267</v>
      </c>
      <c r="E20" s="16"/>
    </row>
    <row r="21" spans="1:5" ht="14.25" customHeight="1" x14ac:dyDescent="0.25">
      <c r="A21" s="186"/>
      <c r="B21" s="310">
        <v>960</v>
      </c>
      <c r="C21" s="314" t="s">
        <v>281</v>
      </c>
      <c r="D21" s="94" t="s">
        <v>267</v>
      </c>
      <c r="E21" s="16"/>
    </row>
    <row r="22" spans="1:5" ht="14.25" customHeight="1" x14ac:dyDescent="0.25">
      <c r="A22" s="258"/>
      <c r="B22" s="310">
        <v>960</v>
      </c>
      <c r="C22" s="314" t="s">
        <v>281</v>
      </c>
      <c r="D22" s="94" t="s">
        <v>267</v>
      </c>
      <c r="E22" s="16"/>
    </row>
    <row r="23" spans="1:5" ht="14.65" customHeight="1" x14ac:dyDescent="0.25">
      <c r="A23" s="258"/>
      <c r="B23" s="310">
        <v>960</v>
      </c>
      <c r="C23" s="314" t="s">
        <v>328</v>
      </c>
      <c r="D23" s="94" t="s">
        <v>267</v>
      </c>
      <c r="E23" s="16"/>
    </row>
    <row r="24" spans="1:5" ht="13.5" customHeight="1" x14ac:dyDescent="0.25">
      <c r="A24" s="258"/>
      <c r="B24" s="310">
        <v>960</v>
      </c>
      <c r="C24" s="314" t="s">
        <v>328</v>
      </c>
      <c r="D24" s="94" t="s">
        <v>267</v>
      </c>
      <c r="E24" s="16"/>
    </row>
    <row r="25" spans="1:5" ht="15" customHeight="1" thickBot="1" x14ac:dyDescent="0.3">
      <c r="A25" s="258"/>
      <c r="B25" s="311">
        <v>960</v>
      </c>
      <c r="C25" s="315">
        <v>1996</v>
      </c>
      <c r="D25" s="102" t="s">
        <v>329</v>
      </c>
      <c r="E25" s="16"/>
    </row>
    <row r="26" spans="1:5" ht="17.850000000000001" customHeight="1" thickTop="1" thickBot="1" x14ac:dyDescent="0.3">
      <c r="A26" s="306" t="s">
        <v>307</v>
      </c>
      <c r="B26" s="312">
        <f>SUM(B17:B25)</f>
        <v>8640</v>
      </c>
      <c r="C26" s="154"/>
      <c r="D26" s="30"/>
      <c r="E26" s="16"/>
    </row>
    <row r="27" spans="1:5" ht="15.75" thickTop="1" x14ac:dyDescent="0.25"/>
    <row r="28" spans="1:5" x14ac:dyDescent="0.25">
      <c r="A28" s="15" t="s">
        <v>330</v>
      </c>
    </row>
    <row r="30" spans="1:5" x14ac:dyDescent="0.25">
      <c r="A30" s="1" t="s">
        <v>109</v>
      </c>
    </row>
  </sheetData>
  <mergeCells count="1">
    <mergeCell ref="A1:D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C17" sqref="C17"/>
    </sheetView>
  </sheetViews>
  <sheetFormatPr defaultRowHeight="15" x14ac:dyDescent="0.25"/>
  <cols>
    <col min="1" max="1" width="34" style="90" customWidth="1"/>
    <col min="2" max="2" width="27.85546875" style="90" customWidth="1"/>
    <col min="3" max="3" width="16.5703125" style="90" customWidth="1"/>
    <col min="4" max="4" width="21.140625" style="90" customWidth="1"/>
    <col min="5" max="5" width="0.140625" style="90" hidden="1" customWidth="1"/>
    <col min="6" max="7" width="0" style="90" hidden="1" customWidth="1"/>
    <col min="8" max="16384" width="9.140625" style="90"/>
  </cols>
  <sheetData>
    <row r="1" spans="1:7" ht="17.100000000000001" customHeight="1" thickTop="1" x14ac:dyDescent="0.25">
      <c r="A1" s="96"/>
      <c r="B1" s="103"/>
      <c r="C1" s="103"/>
      <c r="D1" s="104"/>
      <c r="E1" s="104"/>
      <c r="F1" s="107"/>
      <c r="G1" s="16"/>
    </row>
    <row r="2" spans="1:7" ht="13.35" customHeight="1" x14ac:dyDescent="0.25">
      <c r="A2" s="23"/>
      <c r="B2" s="346" t="s">
        <v>110</v>
      </c>
      <c r="C2" s="115"/>
      <c r="D2" s="21"/>
      <c r="E2" s="61"/>
    </row>
    <row r="3" spans="1:7" ht="30" customHeight="1" x14ac:dyDescent="0.25">
      <c r="A3" s="186" t="s">
        <v>111</v>
      </c>
      <c r="B3" s="153"/>
      <c r="C3" s="334"/>
      <c r="D3" s="61"/>
      <c r="E3" s="89"/>
    </row>
    <row r="4" spans="1:7" ht="14.65" customHeight="1" x14ac:dyDescent="0.25">
      <c r="A4" s="327"/>
      <c r="B4" s="153"/>
      <c r="C4" s="320"/>
      <c r="D4" s="217"/>
      <c r="E4" s="89"/>
    </row>
    <row r="5" spans="1:7" ht="27" customHeight="1" x14ac:dyDescent="0.25">
      <c r="A5" s="328" t="s">
        <v>112</v>
      </c>
      <c r="B5" s="321" t="s">
        <v>113</v>
      </c>
      <c r="C5" s="335" t="s">
        <v>114</v>
      </c>
      <c r="D5" s="345"/>
      <c r="E5" s="89"/>
    </row>
    <row r="6" spans="1:7" ht="13.9" customHeight="1" x14ac:dyDescent="0.25">
      <c r="A6" s="139"/>
      <c r="B6" s="153"/>
      <c r="C6" s="153"/>
      <c r="D6" s="61"/>
      <c r="E6" s="89"/>
    </row>
    <row r="7" spans="1:7" ht="14.25" customHeight="1" x14ac:dyDescent="0.25">
      <c r="A7" s="316" t="s">
        <v>331</v>
      </c>
      <c r="B7" s="332">
        <v>693</v>
      </c>
      <c r="C7" s="313">
        <v>1961</v>
      </c>
      <c r="D7" s="344" t="s">
        <v>338</v>
      </c>
      <c r="E7" s="89"/>
    </row>
    <row r="8" spans="1:7" ht="14.25" customHeight="1" x14ac:dyDescent="0.25">
      <c r="A8" s="329" t="s">
        <v>115</v>
      </c>
      <c r="B8" s="322">
        <v>9347</v>
      </c>
      <c r="C8" s="325">
        <v>1923</v>
      </c>
      <c r="D8" s="281"/>
      <c r="E8" s="89"/>
    </row>
    <row r="9" spans="1:7" ht="14.25" customHeight="1" x14ac:dyDescent="0.25">
      <c r="A9" s="258" t="s">
        <v>116</v>
      </c>
      <c r="B9" s="333">
        <v>4037</v>
      </c>
      <c r="C9" s="336">
        <v>1923</v>
      </c>
      <c r="D9" s="281"/>
      <c r="E9" s="89"/>
    </row>
    <row r="10" spans="1:7" ht="14.25" customHeight="1" x14ac:dyDescent="0.25">
      <c r="A10" s="258" t="s">
        <v>117</v>
      </c>
      <c r="B10" s="333">
        <v>5385</v>
      </c>
      <c r="C10" s="337">
        <v>1970</v>
      </c>
      <c r="D10" s="343" t="s">
        <v>337</v>
      </c>
      <c r="E10" s="89"/>
    </row>
    <row r="11" spans="1:7" ht="14.25" customHeight="1" x14ac:dyDescent="0.25">
      <c r="A11" s="317" t="s">
        <v>118</v>
      </c>
      <c r="B11" s="322">
        <v>1658</v>
      </c>
      <c r="C11" s="190">
        <v>1923</v>
      </c>
      <c r="D11" s="61"/>
      <c r="E11" s="89"/>
    </row>
    <row r="12" spans="1:7" ht="13.9" customHeight="1" x14ac:dyDescent="0.25">
      <c r="A12" s="143" t="s">
        <v>332</v>
      </c>
      <c r="B12" s="333">
        <v>5298</v>
      </c>
      <c r="C12" s="315">
        <v>1970</v>
      </c>
      <c r="D12" s="342" t="s">
        <v>337</v>
      </c>
      <c r="E12" s="89"/>
    </row>
    <row r="13" spans="1:7" ht="12.95" customHeight="1" x14ac:dyDescent="0.25">
      <c r="A13" s="316" t="s">
        <v>333</v>
      </c>
      <c r="B13" s="322">
        <v>6700</v>
      </c>
      <c r="C13" s="326">
        <v>1935</v>
      </c>
      <c r="D13" s="341" t="s">
        <v>338</v>
      </c>
      <c r="E13" s="89"/>
    </row>
    <row r="14" spans="1:7" ht="14.65" customHeight="1" x14ac:dyDescent="0.25">
      <c r="A14" s="143" t="s">
        <v>334</v>
      </c>
      <c r="B14" s="333">
        <v>2375</v>
      </c>
      <c r="C14" s="337">
        <v>1935</v>
      </c>
      <c r="D14" s="341" t="s">
        <v>338</v>
      </c>
      <c r="E14" s="89"/>
    </row>
    <row r="15" spans="1:7" ht="15.75" customHeight="1" x14ac:dyDescent="0.25">
      <c r="A15" s="184" t="s">
        <v>119</v>
      </c>
      <c r="B15" s="323">
        <f>SUM(B7:B14)</f>
        <v>35493</v>
      </c>
      <c r="C15" s="153"/>
      <c r="D15" s="61"/>
      <c r="E15" s="89"/>
    </row>
    <row r="16" spans="1:7" ht="15.4" customHeight="1" x14ac:dyDescent="0.25">
      <c r="A16" s="139"/>
      <c r="B16" s="333"/>
      <c r="C16" s="153"/>
      <c r="D16" s="217"/>
      <c r="E16" s="89"/>
    </row>
    <row r="17" spans="1:6" ht="14.25" customHeight="1" x14ac:dyDescent="0.25">
      <c r="A17" s="318" t="s">
        <v>448</v>
      </c>
      <c r="B17" s="322"/>
      <c r="C17" s="153"/>
      <c r="D17" s="61"/>
      <c r="E17" s="89"/>
    </row>
    <row r="18" spans="1:6" ht="13.9" customHeight="1" x14ac:dyDescent="0.25">
      <c r="A18" s="330" t="s">
        <v>474</v>
      </c>
      <c r="B18" s="333">
        <v>960</v>
      </c>
      <c r="C18" s="153"/>
      <c r="D18" s="340"/>
      <c r="E18" s="89"/>
    </row>
    <row r="19" spans="1:6" ht="14.65" customHeight="1" x14ac:dyDescent="0.25">
      <c r="A19" s="330" t="s">
        <v>474</v>
      </c>
      <c r="B19" s="333">
        <v>960</v>
      </c>
      <c r="C19" s="153"/>
      <c r="D19" s="340"/>
      <c r="E19" s="89"/>
    </row>
    <row r="20" spans="1:6" ht="16.7" customHeight="1" x14ac:dyDescent="0.25">
      <c r="A20" s="330" t="s">
        <v>474</v>
      </c>
      <c r="B20" s="333">
        <v>960</v>
      </c>
      <c r="C20" s="153"/>
      <c r="D20" s="340"/>
      <c r="E20" s="89"/>
    </row>
    <row r="21" spans="1:6" ht="14.25" customHeight="1" x14ac:dyDescent="0.25">
      <c r="A21" s="330" t="s">
        <v>474</v>
      </c>
      <c r="B21" s="333">
        <v>960</v>
      </c>
      <c r="C21" s="153"/>
      <c r="D21" s="340"/>
      <c r="E21" s="89"/>
    </row>
    <row r="22" spans="1:6" ht="15" customHeight="1" x14ac:dyDescent="0.25">
      <c r="A22" s="330"/>
      <c r="B22" s="333"/>
      <c r="C22" s="153"/>
      <c r="D22" s="340"/>
      <c r="F22" s="16"/>
    </row>
    <row r="23" spans="1:6" ht="15" customHeight="1" x14ac:dyDescent="0.25">
      <c r="A23" s="319"/>
      <c r="B23" s="333"/>
      <c r="C23" s="338"/>
      <c r="D23" s="339"/>
      <c r="F23" s="16"/>
    </row>
    <row r="24" spans="1:6" ht="19.5" customHeight="1" thickBot="1" x14ac:dyDescent="0.3">
      <c r="A24" s="331" t="s">
        <v>120</v>
      </c>
      <c r="B24" s="324">
        <f>SUM(B17:B22)</f>
        <v>3840</v>
      </c>
      <c r="C24" s="154"/>
      <c r="D24" s="61"/>
      <c r="F24" s="16"/>
    </row>
    <row r="25" spans="1:6" ht="15.75" thickTop="1" x14ac:dyDescent="0.25">
      <c r="A25" s="91"/>
      <c r="B25" s="91"/>
      <c r="C25" s="91"/>
      <c r="D25" s="91"/>
    </row>
    <row r="26" spans="1:6" x14ac:dyDescent="0.25">
      <c r="A26" s="105" t="s">
        <v>339</v>
      </c>
    </row>
    <row r="27" spans="1:6" x14ac:dyDescent="0.25">
      <c r="A27" s="106" t="s">
        <v>121</v>
      </c>
    </row>
  </sheetData>
  <pageMargins left="0.43" right="0.53" top="0.52" bottom="1.98" header="0.25" footer="0.25"/>
  <pageSetup orientation="landscape" r:id="rId1"/>
  <headerFooter>
    <oddFooter>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6" sqref="E16"/>
    </sheetView>
  </sheetViews>
  <sheetFormatPr defaultRowHeight="15" x14ac:dyDescent="0.25"/>
  <cols>
    <col min="1" max="1" width="45.85546875" customWidth="1"/>
    <col min="2" max="2" width="22.28515625" style="84" customWidth="1"/>
    <col min="3" max="3" width="18.5703125" customWidth="1"/>
    <col min="4" max="4" width="10.28515625" customWidth="1"/>
    <col min="5" max="5" width="10.28515625" style="19" customWidth="1"/>
    <col min="6" max="6" width="10.42578125" customWidth="1"/>
  </cols>
  <sheetData>
    <row r="1" spans="1:6" ht="15.75" customHeight="1" thickTop="1" thickBot="1" x14ac:dyDescent="0.3">
      <c r="A1" s="108" t="s">
        <v>122</v>
      </c>
      <c r="B1" s="109"/>
      <c r="C1" s="110"/>
      <c r="E1"/>
    </row>
    <row r="2" spans="1:6" ht="13.9" customHeight="1" x14ac:dyDescent="0.25">
      <c r="A2" s="182"/>
      <c r="B2" s="352"/>
      <c r="C2" s="21"/>
      <c r="E2"/>
    </row>
    <row r="3" spans="1:6" ht="15.4" customHeight="1" x14ac:dyDescent="0.25">
      <c r="A3" s="347" t="s">
        <v>340</v>
      </c>
      <c r="B3" s="353"/>
      <c r="C3" s="57"/>
      <c r="E3"/>
    </row>
    <row r="4" spans="1:6" ht="15" customHeight="1" x14ac:dyDescent="0.25">
      <c r="A4" s="139"/>
      <c r="B4" s="353"/>
      <c r="C4" s="57"/>
      <c r="E4"/>
    </row>
    <row r="5" spans="1:6" ht="39.75" customHeight="1" x14ac:dyDescent="0.25">
      <c r="A5" s="288" t="s">
        <v>123</v>
      </c>
      <c r="B5" s="354" t="s">
        <v>263</v>
      </c>
      <c r="C5" s="60" t="s">
        <v>124</v>
      </c>
      <c r="E5"/>
    </row>
    <row r="6" spans="1:6" ht="14.25" customHeight="1" x14ac:dyDescent="0.25">
      <c r="A6" s="139"/>
      <c r="B6" s="353"/>
      <c r="C6" s="57"/>
      <c r="E6"/>
    </row>
    <row r="7" spans="1:6" ht="14.25" customHeight="1" x14ac:dyDescent="0.25">
      <c r="A7" s="348" t="s">
        <v>341</v>
      </c>
      <c r="B7" s="355">
        <v>7634</v>
      </c>
      <c r="C7" s="88">
        <v>1967</v>
      </c>
      <c r="E7"/>
    </row>
    <row r="8" spans="1:6" ht="13.9" customHeight="1" x14ac:dyDescent="0.25">
      <c r="A8" s="196" t="s">
        <v>125</v>
      </c>
      <c r="B8" s="355">
        <v>2628</v>
      </c>
      <c r="C8" s="88">
        <v>1967</v>
      </c>
      <c r="E8"/>
    </row>
    <row r="9" spans="1:6" ht="13.9" customHeight="1" x14ac:dyDescent="0.25">
      <c r="A9" s="196" t="s">
        <v>126</v>
      </c>
      <c r="B9" s="356">
        <v>5305</v>
      </c>
      <c r="C9" s="88">
        <v>1967</v>
      </c>
      <c r="E9"/>
    </row>
    <row r="10" spans="1:6" ht="13.9" customHeight="1" x14ac:dyDescent="0.25">
      <c r="A10" s="196" t="s">
        <v>127</v>
      </c>
      <c r="B10" s="356">
        <v>2894</v>
      </c>
      <c r="C10" s="88">
        <v>1967</v>
      </c>
      <c r="E10"/>
    </row>
    <row r="11" spans="1:6" ht="14.65" customHeight="1" x14ac:dyDescent="0.25">
      <c r="A11" s="196" t="s">
        <v>128</v>
      </c>
      <c r="B11" s="356">
        <v>3842</v>
      </c>
      <c r="C11" s="88">
        <v>1967</v>
      </c>
      <c r="E11"/>
    </row>
    <row r="12" spans="1:6" ht="13.15" customHeight="1" x14ac:dyDescent="0.25">
      <c r="A12" s="349" t="s">
        <v>342</v>
      </c>
      <c r="B12" s="356">
        <v>2907</v>
      </c>
      <c r="C12" s="88">
        <v>1967</v>
      </c>
      <c r="E12"/>
    </row>
    <row r="13" spans="1:6" ht="14.25" customHeight="1" x14ac:dyDescent="0.25">
      <c r="A13" s="196" t="s">
        <v>129</v>
      </c>
      <c r="B13" s="356">
        <v>3125</v>
      </c>
      <c r="C13" s="88">
        <v>1967</v>
      </c>
      <c r="E13"/>
      <c r="F13" s="14" t="s">
        <v>449</v>
      </c>
    </row>
    <row r="14" spans="1:6" ht="14.25" customHeight="1" x14ac:dyDescent="0.25">
      <c r="A14" s="350" t="s">
        <v>343</v>
      </c>
      <c r="B14" s="356">
        <v>3446</v>
      </c>
      <c r="C14" s="88">
        <v>1967</v>
      </c>
      <c r="E14"/>
    </row>
    <row r="15" spans="1:6" ht="15" customHeight="1" thickBot="1" x14ac:dyDescent="0.3">
      <c r="A15" s="196" t="s">
        <v>130</v>
      </c>
      <c r="B15" s="357">
        <v>797</v>
      </c>
      <c r="C15" s="88">
        <v>1967</v>
      </c>
      <c r="E15"/>
    </row>
    <row r="16" spans="1:6" ht="16.7" customHeight="1" thickTop="1" thickBot="1" x14ac:dyDescent="0.3">
      <c r="A16" s="351" t="s">
        <v>131</v>
      </c>
      <c r="B16" s="358">
        <f>SUM(B7:B15)</f>
        <v>32578</v>
      </c>
      <c r="C16" s="13"/>
      <c r="E16"/>
    </row>
    <row r="17" spans="1:2" ht="15.75" thickTop="1" x14ac:dyDescent="0.25">
      <c r="A17" s="91"/>
      <c r="B17" s="111"/>
    </row>
    <row r="18" spans="1:2" x14ac:dyDescent="0.25">
      <c r="A18" s="100" t="s">
        <v>132</v>
      </c>
    </row>
  </sheetData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1" workbookViewId="0">
      <selection activeCell="C21" sqref="C21"/>
    </sheetView>
  </sheetViews>
  <sheetFormatPr defaultRowHeight="15" x14ac:dyDescent="0.25"/>
  <cols>
    <col min="1" max="1" width="39.5703125" customWidth="1"/>
    <col min="2" max="2" width="10.5703125" customWidth="1"/>
    <col min="3" max="3" width="18.42578125" customWidth="1"/>
    <col min="4" max="4" width="14.7109375" style="19" customWidth="1"/>
    <col min="5" max="5" width="12.28515625" customWidth="1"/>
  </cols>
  <sheetData>
    <row r="1" spans="1:6" ht="17.45" customHeight="1" thickTop="1" x14ac:dyDescent="0.25">
      <c r="A1" s="122" t="s">
        <v>133</v>
      </c>
      <c r="B1" s="123"/>
      <c r="C1" s="123"/>
      <c r="D1" s="123"/>
      <c r="E1" s="124"/>
      <c r="F1" s="90"/>
    </row>
    <row r="2" spans="1:6" ht="14.25" customHeight="1" x14ac:dyDescent="0.25">
      <c r="A2" s="139"/>
      <c r="B2" s="153"/>
      <c r="C2" s="153"/>
      <c r="D2" s="153"/>
      <c r="E2" s="217"/>
    </row>
    <row r="3" spans="1:6" ht="15" customHeight="1" x14ac:dyDescent="0.25">
      <c r="A3" s="360" t="s">
        <v>134</v>
      </c>
      <c r="B3" s="363"/>
      <c r="C3" s="153"/>
      <c r="D3" s="153"/>
      <c r="E3" s="217"/>
    </row>
    <row r="4" spans="1:6" ht="13.9" customHeight="1" x14ac:dyDescent="0.25">
      <c r="A4" s="139"/>
      <c r="B4" s="153"/>
      <c r="C4" s="153"/>
      <c r="D4" s="153"/>
      <c r="E4" s="217"/>
    </row>
    <row r="5" spans="1:6" ht="42.75" customHeight="1" x14ac:dyDescent="0.25">
      <c r="A5" s="361" t="s">
        <v>135</v>
      </c>
      <c r="B5" s="153"/>
      <c r="C5" s="367" t="s">
        <v>344</v>
      </c>
      <c r="D5" s="367" t="s">
        <v>292</v>
      </c>
      <c r="E5" s="376"/>
    </row>
    <row r="6" spans="1:6" ht="13.9" customHeight="1" x14ac:dyDescent="0.25">
      <c r="A6" s="139"/>
      <c r="B6" s="153"/>
      <c r="C6" s="153"/>
      <c r="D6" s="153"/>
      <c r="E6" s="217"/>
    </row>
    <row r="7" spans="1:6" ht="13.9" customHeight="1" x14ac:dyDescent="0.25">
      <c r="A7" s="359" t="s">
        <v>136</v>
      </c>
      <c r="B7" s="364"/>
      <c r="C7" s="368">
        <v>5571</v>
      </c>
      <c r="D7" s="370">
        <v>1948</v>
      </c>
      <c r="E7" s="217"/>
    </row>
    <row r="8" spans="1:6" ht="14.25" customHeight="1" x14ac:dyDescent="0.25">
      <c r="A8" s="359" t="s">
        <v>137</v>
      </c>
      <c r="B8" s="364"/>
      <c r="C8" s="368">
        <v>3796</v>
      </c>
      <c r="D8" s="370">
        <v>1948</v>
      </c>
      <c r="E8" s="217"/>
    </row>
    <row r="9" spans="1:6" ht="13.9" customHeight="1" x14ac:dyDescent="0.25">
      <c r="A9" s="359" t="s">
        <v>138</v>
      </c>
      <c r="B9" s="364"/>
      <c r="C9" s="368">
        <v>1643</v>
      </c>
      <c r="D9" s="370">
        <v>1948</v>
      </c>
      <c r="E9" s="217"/>
    </row>
    <row r="10" spans="1:6" ht="14.65" customHeight="1" x14ac:dyDescent="0.25">
      <c r="A10" s="359" t="s">
        <v>139</v>
      </c>
      <c r="B10" s="364"/>
      <c r="C10" s="368">
        <v>5487</v>
      </c>
      <c r="D10" s="370">
        <v>1948</v>
      </c>
      <c r="E10" s="217"/>
    </row>
    <row r="11" spans="1:6" ht="14.65" customHeight="1" x14ac:dyDescent="0.25">
      <c r="A11" s="263" t="s">
        <v>140</v>
      </c>
      <c r="B11" s="153"/>
      <c r="C11" s="368">
        <v>1018</v>
      </c>
      <c r="D11" s="374">
        <v>1950</v>
      </c>
      <c r="E11" s="217"/>
    </row>
    <row r="12" spans="1:6" ht="14.25" customHeight="1" x14ac:dyDescent="0.25">
      <c r="A12" s="359" t="s">
        <v>141</v>
      </c>
      <c r="B12" s="364"/>
      <c r="C12" s="369">
        <v>5487</v>
      </c>
      <c r="D12" s="370">
        <v>1948</v>
      </c>
      <c r="E12" s="217"/>
    </row>
    <row r="13" spans="1:6" ht="13.9" customHeight="1" x14ac:dyDescent="0.25">
      <c r="A13" s="263" t="s">
        <v>142</v>
      </c>
      <c r="B13" s="153"/>
      <c r="C13" s="370">
        <v>960</v>
      </c>
      <c r="D13" s="369">
        <v>1950</v>
      </c>
      <c r="E13" s="217"/>
    </row>
    <row r="14" spans="1:6" ht="13.9" customHeight="1" x14ac:dyDescent="0.25">
      <c r="A14" s="359" t="s">
        <v>143</v>
      </c>
      <c r="B14" s="364"/>
      <c r="C14" s="370">
        <v>254</v>
      </c>
      <c r="D14" s="370">
        <v>1948</v>
      </c>
      <c r="E14" s="217"/>
    </row>
    <row r="15" spans="1:6" ht="13.9" customHeight="1" x14ac:dyDescent="0.25">
      <c r="A15" s="362" t="s">
        <v>397</v>
      </c>
      <c r="B15" s="364"/>
      <c r="C15" s="368">
        <v>5487</v>
      </c>
      <c r="D15" s="370">
        <v>1948</v>
      </c>
      <c r="E15" s="217"/>
    </row>
    <row r="16" spans="1:6" ht="14.25" customHeight="1" x14ac:dyDescent="0.25">
      <c r="A16" s="263" t="s">
        <v>144</v>
      </c>
      <c r="B16" s="153"/>
      <c r="C16" s="370">
        <v>960</v>
      </c>
      <c r="D16" s="370">
        <v>1950</v>
      </c>
      <c r="E16" s="81"/>
    </row>
    <row r="17" spans="1:6" ht="14.25" customHeight="1" x14ac:dyDescent="0.25">
      <c r="A17" s="359" t="s">
        <v>145</v>
      </c>
      <c r="B17" s="364"/>
      <c r="C17" s="368">
        <v>5487</v>
      </c>
      <c r="D17" s="370">
        <v>1948</v>
      </c>
      <c r="E17" s="81"/>
    </row>
    <row r="18" spans="1:6" ht="14.25" customHeight="1" x14ac:dyDescent="0.25">
      <c r="A18" s="263" t="s">
        <v>146</v>
      </c>
      <c r="B18" s="153"/>
      <c r="C18" s="370">
        <v>960</v>
      </c>
      <c r="D18" s="370">
        <v>1950</v>
      </c>
      <c r="E18" s="81"/>
    </row>
    <row r="19" spans="1:6" ht="15.4" customHeight="1" x14ac:dyDescent="0.25">
      <c r="A19" s="359" t="s">
        <v>147</v>
      </c>
      <c r="B19" s="364"/>
      <c r="C19" s="368">
        <v>5487</v>
      </c>
      <c r="D19" s="370">
        <v>1948</v>
      </c>
      <c r="E19" s="81"/>
    </row>
    <row r="20" spans="1:6" ht="17.100000000000001" customHeight="1" thickBot="1" x14ac:dyDescent="0.3">
      <c r="A20" s="263" t="s">
        <v>148</v>
      </c>
      <c r="B20" s="153"/>
      <c r="C20" s="371">
        <v>960</v>
      </c>
      <c r="D20" s="370">
        <v>1950</v>
      </c>
      <c r="E20" s="81"/>
    </row>
    <row r="21" spans="1:6" ht="16.149999999999999" customHeight="1" thickTop="1" x14ac:dyDescent="0.25">
      <c r="A21" s="360" t="s">
        <v>149</v>
      </c>
      <c r="B21" s="363"/>
      <c r="C21" s="372">
        <f>SUM(C7:C20)</f>
        <v>43557</v>
      </c>
      <c r="D21" s="153"/>
      <c r="E21" s="81"/>
    </row>
    <row r="22" spans="1:6" ht="15.4" customHeight="1" x14ac:dyDescent="0.25">
      <c r="A22" s="139"/>
      <c r="B22" s="153"/>
      <c r="C22" s="153"/>
      <c r="D22" s="153"/>
      <c r="E22" s="81"/>
    </row>
    <row r="23" spans="1:6" ht="15" customHeight="1" x14ac:dyDescent="0.25">
      <c r="A23" s="362" t="s">
        <v>256</v>
      </c>
      <c r="B23" s="365" t="s">
        <v>396</v>
      </c>
      <c r="C23" s="370">
        <v>960</v>
      </c>
      <c r="D23" s="375" t="s">
        <v>345</v>
      </c>
      <c r="E23" s="125" t="s">
        <v>267</v>
      </c>
      <c r="F23" s="16"/>
    </row>
    <row r="24" spans="1:6" ht="12.95" customHeight="1" x14ac:dyDescent="0.25">
      <c r="A24" s="359"/>
      <c r="B24" s="364" t="s">
        <v>150</v>
      </c>
      <c r="C24" s="370">
        <v>960</v>
      </c>
      <c r="D24" s="375" t="s">
        <v>281</v>
      </c>
      <c r="E24" s="125" t="s">
        <v>267</v>
      </c>
    </row>
    <row r="25" spans="1:6" ht="14.25" customHeight="1" x14ac:dyDescent="0.25">
      <c r="A25" s="359"/>
      <c r="B25" s="364" t="s">
        <v>151</v>
      </c>
      <c r="C25" s="370">
        <v>960</v>
      </c>
      <c r="D25" s="375" t="s">
        <v>346</v>
      </c>
      <c r="E25" s="125" t="s">
        <v>267</v>
      </c>
    </row>
    <row r="26" spans="1:6" ht="13.9" customHeight="1" x14ac:dyDescent="0.25">
      <c r="A26" s="359"/>
      <c r="B26" s="366" t="s">
        <v>395</v>
      </c>
      <c r="C26" s="370">
        <v>960</v>
      </c>
      <c r="D26" s="375" t="s">
        <v>269</v>
      </c>
      <c r="E26" s="125" t="s">
        <v>267</v>
      </c>
    </row>
    <row r="27" spans="1:6" ht="14.25" customHeight="1" x14ac:dyDescent="0.25">
      <c r="A27" s="359"/>
      <c r="B27" s="366" t="s">
        <v>394</v>
      </c>
      <c r="C27" s="370">
        <v>960</v>
      </c>
      <c r="D27" s="375" t="s">
        <v>269</v>
      </c>
      <c r="E27" s="125" t="s">
        <v>267</v>
      </c>
    </row>
    <row r="28" spans="1:6" ht="13.9" customHeight="1" x14ac:dyDescent="0.25">
      <c r="A28" s="359"/>
      <c r="B28" s="366" t="s">
        <v>308</v>
      </c>
      <c r="C28" s="370">
        <v>960</v>
      </c>
      <c r="D28" s="375" t="s">
        <v>347</v>
      </c>
      <c r="E28" s="125" t="s">
        <v>267</v>
      </c>
    </row>
    <row r="29" spans="1:6" ht="14.25" customHeight="1" x14ac:dyDescent="0.25">
      <c r="A29" s="359"/>
      <c r="B29" s="366" t="s">
        <v>393</v>
      </c>
      <c r="C29" s="369">
        <v>960</v>
      </c>
      <c r="D29" s="375" t="s">
        <v>347</v>
      </c>
      <c r="E29" s="125" t="s">
        <v>267</v>
      </c>
    </row>
    <row r="30" spans="1:6" ht="14.25" customHeight="1" x14ac:dyDescent="0.25">
      <c r="A30" s="359"/>
      <c r="B30" s="366" t="s">
        <v>392</v>
      </c>
      <c r="C30" s="370">
        <v>960</v>
      </c>
      <c r="D30" s="369">
        <v>1984</v>
      </c>
      <c r="E30" s="125" t="s">
        <v>267</v>
      </c>
    </row>
    <row r="31" spans="1:6" ht="15" customHeight="1" thickBot="1" x14ac:dyDescent="0.3">
      <c r="A31" s="359"/>
      <c r="B31" s="364" t="s">
        <v>152</v>
      </c>
      <c r="C31" s="371">
        <v>960</v>
      </c>
      <c r="D31" s="369">
        <v>1984</v>
      </c>
      <c r="E31" s="125" t="s">
        <v>267</v>
      </c>
    </row>
    <row r="32" spans="1:6" ht="18.600000000000001" customHeight="1" thickTop="1" thickBot="1" x14ac:dyDescent="0.3">
      <c r="A32" s="506" t="s">
        <v>153</v>
      </c>
      <c r="B32" s="507"/>
      <c r="C32" s="126">
        <f>SUM(C23:C31)</f>
        <v>8640</v>
      </c>
      <c r="D32" s="12"/>
      <c r="E32" s="13"/>
    </row>
    <row r="33" spans="1:1" ht="15.75" thickTop="1" x14ac:dyDescent="0.25">
      <c r="A33" s="15" t="s">
        <v>348</v>
      </c>
    </row>
    <row r="34" spans="1:1" x14ac:dyDescent="0.25">
      <c r="A34" s="15" t="s">
        <v>349</v>
      </c>
    </row>
    <row r="35" spans="1:1" x14ac:dyDescent="0.25">
      <c r="A35" s="5" t="s">
        <v>154</v>
      </c>
    </row>
  </sheetData>
  <mergeCells count="1">
    <mergeCell ref="A32:B32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0" workbookViewId="0">
      <selection activeCell="A16" sqref="A16"/>
    </sheetView>
  </sheetViews>
  <sheetFormatPr defaultRowHeight="15" x14ac:dyDescent="0.25"/>
  <cols>
    <col min="1" max="1" width="34.85546875" customWidth="1"/>
    <col min="2" max="2" width="31.42578125" customWidth="1"/>
    <col min="3" max="3" width="18.140625" style="38" customWidth="1"/>
    <col min="4" max="4" width="15" customWidth="1"/>
    <col min="5" max="5" width="26.28515625" customWidth="1"/>
  </cols>
  <sheetData>
    <row r="1" spans="1:6" ht="15.75" customHeight="1" thickTop="1" thickBot="1" x14ac:dyDescent="0.3">
      <c r="A1" s="482" t="s">
        <v>351</v>
      </c>
      <c r="B1" s="483"/>
      <c r="C1" s="483"/>
      <c r="D1" s="483"/>
      <c r="E1" s="484"/>
      <c r="F1" s="16"/>
    </row>
    <row r="2" spans="1:6" ht="14.25" customHeight="1" x14ac:dyDescent="0.25">
      <c r="A2" s="23"/>
      <c r="B2" s="135"/>
      <c r="C2" s="37"/>
      <c r="D2" s="115"/>
      <c r="E2" s="21"/>
      <c r="F2" s="16"/>
    </row>
    <row r="3" spans="1:6" ht="32.25" customHeight="1" x14ac:dyDescent="0.25">
      <c r="A3" s="379" t="s">
        <v>350</v>
      </c>
      <c r="B3" s="367"/>
      <c r="C3" s="398"/>
      <c r="D3" s="153"/>
      <c r="E3" s="117"/>
      <c r="F3" s="16"/>
    </row>
    <row r="4" spans="1:6" s="27" customFormat="1" ht="40.5" customHeight="1" x14ac:dyDescent="0.25">
      <c r="A4" s="377" t="s">
        <v>290</v>
      </c>
      <c r="B4" s="373"/>
      <c r="C4" s="367" t="s">
        <v>352</v>
      </c>
      <c r="D4" s="367" t="s">
        <v>427</v>
      </c>
      <c r="E4" s="80"/>
    </row>
    <row r="5" spans="1:6" ht="13.9" customHeight="1" x14ac:dyDescent="0.25">
      <c r="A5" s="113"/>
      <c r="B5" s="209"/>
      <c r="C5" s="153"/>
      <c r="D5" s="364"/>
      <c r="E5" s="117"/>
    </row>
    <row r="6" spans="1:6" ht="15" customHeight="1" x14ac:dyDescent="0.25">
      <c r="A6" s="33" t="s">
        <v>354</v>
      </c>
      <c r="B6" s="387" t="s">
        <v>355</v>
      </c>
      <c r="C6" s="399">
        <v>3990</v>
      </c>
      <c r="D6" s="369">
        <v>1968</v>
      </c>
      <c r="E6" s="117"/>
    </row>
    <row r="7" spans="1:6" ht="13.5" customHeight="1" x14ac:dyDescent="0.25">
      <c r="A7" s="35"/>
      <c r="B7" s="387" t="s">
        <v>358</v>
      </c>
      <c r="C7" s="392">
        <v>3875</v>
      </c>
      <c r="D7" s="370">
        <v>1968</v>
      </c>
      <c r="E7" s="117"/>
    </row>
    <row r="8" spans="1:6" ht="15" customHeight="1" x14ac:dyDescent="0.25">
      <c r="A8" s="136" t="s">
        <v>353</v>
      </c>
      <c r="B8" s="387" t="s">
        <v>359</v>
      </c>
      <c r="C8" s="392">
        <v>4768</v>
      </c>
      <c r="D8" s="370">
        <v>1393</v>
      </c>
      <c r="E8" s="117"/>
    </row>
    <row r="9" spans="1:6" x14ac:dyDescent="0.25">
      <c r="A9" s="33" t="s">
        <v>356</v>
      </c>
      <c r="B9" s="387" t="s">
        <v>357</v>
      </c>
      <c r="C9" s="392">
        <v>4558</v>
      </c>
      <c r="D9" s="400">
        <v>1939</v>
      </c>
      <c r="E9" s="117"/>
    </row>
    <row r="10" spans="1:6" ht="14.25" customHeight="1" x14ac:dyDescent="0.25">
      <c r="A10" s="36"/>
      <c r="B10" s="353" t="s">
        <v>335</v>
      </c>
      <c r="C10" s="392">
        <v>972</v>
      </c>
      <c r="D10" s="400">
        <v>1951</v>
      </c>
      <c r="E10" s="117"/>
    </row>
    <row r="11" spans="1:6" ht="14.25" customHeight="1" x14ac:dyDescent="0.25">
      <c r="A11" s="33" t="s">
        <v>360</v>
      </c>
      <c r="B11" s="388" t="s">
        <v>361</v>
      </c>
      <c r="C11" s="511">
        <v>4406</v>
      </c>
      <c r="D11" s="401">
        <v>1951</v>
      </c>
      <c r="E11" s="510"/>
    </row>
    <row r="12" spans="1:6" ht="0.4" customHeight="1" x14ac:dyDescent="0.25">
      <c r="A12" s="34"/>
      <c r="B12" s="408"/>
      <c r="C12" s="514"/>
      <c r="D12" s="401"/>
      <c r="E12" s="510"/>
    </row>
    <row r="13" spans="1:6" ht="16.5" customHeight="1" x14ac:dyDescent="0.25">
      <c r="A13" s="136" t="s">
        <v>363</v>
      </c>
      <c r="B13" s="410" t="s">
        <v>364</v>
      </c>
      <c r="C13" s="397">
        <v>5752</v>
      </c>
      <c r="D13" s="400">
        <v>1934</v>
      </c>
      <c r="E13" s="117"/>
    </row>
    <row r="14" spans="1:6" ht="0.4" customHeight="1" x14ac:dyDescent="0.25">
      <c r="A14" s="33" t="s">
        <v>458</v>
      </c>
      <c r="B14" s="409"/>
      <c r="C14" s="511">
        <v>1388</v>
      </c>
      <c r="D14" s="370"/>
      <c r="E14" s="510"/>
    </row>
    <row r="15" spans="1:6" ht="18.75" customHeight="1" x14ac:dyDescent="0.25">
      <c r="A15" s="382" t="s">
        <v>459</v>
      </c>
      <c r="B15" s="388" t="s">
        <v>365</v>
      </c>
      <c r="C15" s="511"/>
      <c r="D15" s="370">
        <v>1934</v>
      </c>
      <c r="E15" s="510"/>
    </row>
    <row r="16" spans="1:6" ht="15" hidden="1" customHeight="1" x14ac:dyDescent="0.25">
      <c r="A16" s="34"/>
      <c r="B16" s="386"/>
      <c r="C16" s="511">
        <v>4855</v>
      </c>
      <c r="D16" s="370"/>
      <c r="E16" s="510"/>
    </row>
    <row r="17" spans="1:5" ht="13.35" customHeight="1" x14ac:dyDescent="0.25">
      <c r="A17" s="380" t="s">
        <v>366</v>
      </c>
      <c r="B17" s="386" t="s">
        <v>367</v>
      </c>
      <c r="C17" s="511"/>
      <c r="D17" s="370">
        <v>1951</v>
      </c>
      <c r="E17" s="510"/>
    </row>
    <row r="18" spans="1:5" ht="14.25" customHeight="1" x14ac:dyDescent="0.25">
      <c r="A18" s="381" t="s">
        <v>368</v>
      </c>
      <c r="B18" s="389" t="s">
        <v>369</v>
      </c>
      <c r="C18" s="392">
        <v>4503</v>
      </c>
      <c r="D18" s="369">
        <v>1934</v>
      </c>
      <c r="E18" s="117"/>
    </row>
    <row r="19" spans="1:5" ht="13.9" customHeight="1" x14ac:dyDescent="0.25">
      <c r="A19" s="515" t="s">
        <v>371</v>
      </c>
      <c r="B19" s="386" t="s">
        <v>370</v>
      </c>
      <c r="C19" s="392">
        <v>1344</v>
      </c>
      <c r="D19" s="400">
        <v>1934</v>
      </c>
      <c r="E19" s="117"/>
    </row>
    <row r="20" spans="1:5" ht="0.4" customHeight="1" x14ac:dyDescent="0.25">
      <c r="A20" s="516"/>
      <c r="B20" s="386"/>
      <c r="C20" s="511">
        <v>1056</v>
      </c>
      <c r="D20" s="370"/>
      <c r="E20" s="510"/>
    </row>
    <row r="21" spans="1:5" ht="13.5" customHeight="1" x14ac:dyDescent="0.25">
      <c r="A21" s="362"/>
      <c r="B21" s="385" t="s">
        <v>362</v>
      </c>
      <c r="C21" s="511"/>
      <c r="D21" s="370">
        <v>1951</v>
      </c>
      <c r="E21" s="510"/>
    </row>
    <row r="22" spans="1:5" ht="0.4" customHeight="1" x14ac:dyDescent="0.25">
      <c r="A22" s="383" t="s">
        <v>155</v>
      </c>
      <c r="B22" s="390"/>
      <c r="C22" s="511">
        <v>174</v>
      </c>
      <c r="D22" s="370"/>
      <c r="E22" s="510"/>
    </row>
    <row r="23" spans="1:5" ht="15" customHeight="1" x14ac:dyDescent="0.25">
      <c r="A23" s="382" t="s">
        <v>457</v>
      </c>
      <c r="B23" s="391"/>
      <c r="C23" s="511"/>
      <c r="D23" s="370">
        <v>1934</v>
      </c>
      <c r="E23" s="510"/>
    </row>
    <row r="24" spans="1:5" ht="17.850000000000001" customHeight="1" x14ac:dyDescent="0.25">
      <c r="A24" s="377" t="s">
        <v>293</v>
      </c>
      <c r="B24" s="373"/>
      <c r="C24" s="395">
        <f>SUM(C6:C23)</f>
        <v>41641</v>
      </c>
      <c r="D24" s="320"/>
      <c r="E24" s="217"/>
    </row>
    <row r="25" spans="1:5" ht="1.1499999999999999" customHeight="1" x14ac:dyDescent="0.25">
      <c r="A25" s="512"/>
      <c r="B25" s="513"/>
      <c r="C25" s="396"/>
      <c r="D25" s="320"/>
      <c r="E25" s="118"/>
    </row>
    <row r="26" spans="1:5" ht="1.1499999999999999" customHeight="1" x14ac:dyDescent="0.25">
      <c r="A26" s="40" t="s">
        <v>156</v>
      </c>
      <c r="B26" s="41"/>
      <c r="C26" s="406"/>
      <c r="D26" s="402" t="s">
        <v>157</v>
      </c>
      <c r="E26" s="129"/>
    </row>
    <row r="27" spans="1:5" ht="14.65" customHeight="1" x14ac:dyDescent="0.25">
      <c r="A27" s="407" t="s">
        <v>242</v>
      </c>
      <c r="B27" s="378"/>
      <c r="C27" s="397"/>
      <c r="D27" s="369">
        <v>1977</v>
      </c>
      <c r="E27" s="127" t="s">
        <v>327</v>
      </c>
    </row>
    <row r="28" spans="1:5" ht="13.15" customHeight="1" x14ac:dyDescent="0.25">
      <c r="A28" s="404"/>
      <c r="B28" s="378" t="s">
        <v>373</v>
      </c>
      <c r="C28" s="392">
        <v>960</v>
      </c>
      <c r="D28" s="403">
        <v>1977</v>
      </c>
      <c r="E28" s="128" t="s">
        <v>386</v>
      </c>
    </row>
    <row r="29" spans="1:5" ht="13.15" customHeight="1" x14ac:dyDescent="0.25">
      <c r="A29" s="404"/>
      <c r="B29" s="378" t="s">
        <v>374</v>
      </c>
      <c r="C29" s="392">
        <v>640</v>
      </c>
      <c r="D29" s="403">
        <v>1977</v>
      </c>
      <c r="E29" s="114" t="s">
        <v>386</v>
      </c>
    </row>
    <row r="30" spans="1:5" ht="15" customHeight="1" x14ac:dyDescent="0.25">
      <c r="A30" s="362"/>
      <c r="B30" s="378" t="s">
        <v>385</v>
      </c>
      <c r="C30" s="392">
        <v>640</v>
      </c>
      <c r="D30" s="403">
        <v>1977</v>
      </c>
      <c r="E30" s="114" t="s">
        <v>386</v>
      </c>
    </row>
    <row r="31" spans="1:5" ht="15" customHeight="1" x14ac:dyDescent="0.25">
      <c r="A31" s="362"/>
      <c r="B31" s="31" t="s">
        <v>384</v>
      </c>
      <c r="C31" s="392">
        <v>944</v>
      </c>
      <c r="D31" s="403">
        <v>1977</v>
      </c>
      <c r="E31" s="114" t="s">
        <v>386</v>
      </c>
    </row>
    <row r="32" spans="1:5" ht="14.25" customHeight="1" x14ac:dyDescent="0.25">
      <c r="A32" s="362"/>
      <c r="B32" s="31" t="s">
        <v>383</v>
      </c>
      <c r="C32" s="392">
        <v>975</v>
      </c>
      <c r="D32" s="403">
        <v>1977</v>
      </c>
      <c r="E32" s="114" t="s">
        <v>386</v>
      </c>
    </row>
    <row r="33" spans="1:5" ht="14.65" customHeight="1" x14ac:dyDescent="0.25">
      <c r="A33" s="362"/>
      <c r="B33" s="31" t="s">
        <v>382</v>
      </c>
      <c r="C33" s="392">
        <v>975</v>
      </c>
      <c r="D33" s="403">
        <v>1977</v>
      </c>
      <c r="E33" s="114" t="s">
        <v>386</v>
      </c>
    </row>
    <row r="34" spans="1:5" ht="13.9" customHeight="1" x14ac:dyDescent="0.25">
      <c r="A34" s="362"/>
      <c r="B34" s="31" t="s">
        <v>381</v>
      </c>
      <c r="C34" s="392">
        <v>960</v>
      </c>
      <c r="D34" s="375" t="s">
        <v>268</v>
      </c>
      <c r="E34" s="116" t="s">
        <v>267</v>
      </c>
    </row>
    <row r="35" spans="1:5" ht="13.9" customHeight="1" x14ac:dyDescent="0.25">
      <c r="A35" s="362"/>
      <c r="B35" s="385" t="s">
        <v>380</v>
      </c>
      <c r="C35" s="392">
        <v>960</v>
      </c>
      <c r="D35" s="375" t="s">
        <v>268</v>
      </c>
      <c r="E35" s="116" t="s">
        <v>267</v>
      </c>
    </row>
    <row r="36" spans="1:5" ht="14.25" customHeight="1" x14ac:dyDescent="0.25">
      <c r="A36" s="362"/>
      <c r="B36" s="385" t="s">
        <v>379</v>
      </c>
      <c r="C36" s="392">
        <v>960</v>
      </c>
      <c r="D36" s="375" t="s">
        <v>268</v>
      </c>
      <c r="E36" s="116" t="s">
        <v>267</v>
      </c>
    </row>
    <row r="37" spans="1:5" ht="14.25" customHeight="1" x14ac:dyDescent="0.25">
      <c r="A37" s="362"/>
      <c r="B37" s="385" t="s">
        <v>378</v>
      </c>
      <c r="C37" s="392">
        <v>960</v>
      </c>
      <c r="D37" s="375" t="s">
        <v>268</v>
      </c>
      <c r="E37" s="116" t="s">
        <v>267</v>
      </c>
    </row>
    <row r="38" spans="1:5" ht="14.65" customHeight="1" x14ac:dyDescent="0.25">
      <c r="A38" s="362"/>
      <c r="B38" s="385" t="s">
        <v>377</v>
      </c>
      <c r="C38" s="392">
        <v>960</v>
      </c>
      <c r="D38" s="375" t="s">
        <v>268</v>
      </c>
      <c r="E38" s="116" t="s">
        <v>267</v>
      </c>
    </row>
    <row r="39" spans="1:5" ht="14.25" customHeight="1" x14ac:dyDescent="0.25">
      <c r="A39" s="362"/>
      <c r="B39" s="385" t="s">
        <v>376</v>
      </c>
      <c r="C39" s="392">
        <v>960</v>
      </c>
      <c r="D39" s="375" t="s">
        <v>269</v>
      </c>
      <c r="E39" s="116" t="s">
        <v>267</v>
      </c>
    </row>
    <row r="40" spans="1:5" ht="15" customHeight="1" thickBot="1" x14ac:dyDescent="0.3">
      <c r="A40" s="405"/>
      <c r="B40" s="384" t="s">
        <v>375</v>
      </c>
      <c r="C40" s="393">
        <v>960</v>
      </c>
      <c r="D40" s="375" t="s">
        <v>269</v>
      </c>
      <c r="E40" s="116" t="s">
        <v>267</v>
      </c>
    </row>
    <row r="41" spans="1:5" ht="18.2" customHeight="1" thickTop="1" thickBot="1" x14ac:dyDescent="0.3">
      <c r="A41" s="508" t="s">
        <v>372</v>
      </c>
      <c r="B41" s="509"/>
      <c r="C41" s="394">
        <f>SUM(C27:C40)</f>
        <v>11854</v>
      </c>
      <c r="D41" s="154"/>
      <c r="E41" s="13"/>
    </row>
    <row r="42" spans="1:5" ht="15.75" thickTop="1" x14ac:dyDescent="0.25"/>
    <row r="43" spans="1:5" x14ac:dyDescent="0.25">
      <c r="C43" s="39"/>
    </row>
  </sheetData>
  <mergeCells count="14">
    <mergeCell ref="C11:C12"/>
    <mergeCell ref="C20:C21"/>
    <mergeCell ref="A19:A20"/>
    <mergeCell ref="A1:E1"/>
    <mergeCell ref="E11:E12"/>
    <mergeCell ref="C14:C15"/>
    <mergeCell ref="E14:E15"/>
    <mergeCell ref="C16:C17"/>
    <mergeCell ref="E16:E17"/>
    <mergeCell ref="A41:B41"/>
    <mergeCell ref="E20:E21"/>
    <mergeCell ref="C22:C23"/>
    <mergeCell ref="E22:E23"/>
    <mergeCell ref="A25:B25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14" workbookViewId="0">
      <selection activeCell="D41" sqref="D41"/>
    </sheetView>
  </sheetViews>
  <sheetFormatPr defaultRowHeight="15" x14ac:dyDescent="0.25"/>
  <cols>
    <col min="1" max="1" width="27.42578125" customWidth="1"/>
    <col min="2" max="2" width="26.5703125" customWidth="1"/>
    <col min="3" max="3" width="18.42578125" customWidth="1"/>
    <col min="4" max="4" width="12.28515625" style="19" customWidth="1"/>
    <col min="5" max="5" width="10.7109375" customWidth="1"/>
  </cols>
  <sheetData>
    <row r="1" spans="1:5" ht="16.149999999999999" customHeight="1" thickTop="1" x14ac:dyDescent="0.25">
      <c r="A1" s="526" t="s">
        <v>158</v>
      </c>
      <c r="B1" s="527"/>
      <c r="C1" s="527"/>
      <c r="D1" s="527"/>
      <c r="E1" s="528"/>
    </row>
    <row r="2" spans="1:5" ht="29.25" customHeight="1" x14ac:dyDescent="0.25">
      <c r="A2" s="416"/>
      <c r="B2" s="415" t="s">
        <v>159</v>
      </c>
      <c r="C2" s="115"/>
      <c r="D2" s="115"/>
      <c r="E2" s="21"/>
    </row>
    <row r="3" spans="1:5" ht="37.5" customHeight="1" x14ac:dyDescent="0.25">
      <c r="A3" s="184" t="s">
        <v>160</v>
      </c>
      <c r="B3" s="153"/>
      <c r="C3" s="151" t="s">
        <v>161</v>
      </c>
      <c r="D3" s="156" t="s">
        <v>162</v>
      </c>
      <c r="E3" s="130"/>
    </row>
    <row r="4" spans="1:5" ht="14.65" customHeight="1" x14ac:dyDescent="0.25">
      <c r="A4" s="142" t="s">
        <v>163</v>
      </c>
      <c r="B4" s="315" t="s">
        <v>164</v>
      </c>
      <c r="C4" s="412"/>
      <c r="D4" s="190"/>
      <c r="E4" s="11"/>
    </row>
    <row r="5" spans="1:5" ht="13.5" customHeight="1" x14ac:dyDescent="0.25">
      <c r="A5" s="139"/>
      <c r="B5" s="315" t="s">
        <v>165</v>
      </c>
      <c r="C5" s="412"/>
      <c r="D5" s="190"/>
      <c r="E5" s="11"/>
    </row>
    <row r="6" spans="1:5" ht="14.25" customHeight="1" x14ac:dyDescent="0.25">
      <c r="A6" s="139"/>
      <c r="B6" s="315" t="s">
        <v>166</v>
      </c>
      <c r="C6" s="412"/>
      <c r="D6" s="190"/>
      <c r="E6" s="11"/>
    </row>
    <row r="7" spans="1:5" ht="13.9" customHeight="1" x14ac:dyDescent="0.25">
      <c r="A7" s="142" t="s">
        <v>167</v>
      </c>
      <c r="B7" s="315" t="s">
        <v>168</v>
      </c>
      <c r="C7" s="412"/>
      <c r="D7" s="190"/>
      <c r="E7" s="11"/>
    </row>
    <row r="8" spans="1:5" ht="14.65" customHeight="1" x14ac:dyDescent="0.25">
      <c r="A8" s="139"/>
      <c r="B8" s="315" t="s">
        <v>169</v>
      </c>
      <c r="C8" s="412"/>
      <c r="D8" s="190"/>
      <c r="E8" s="11"/>
    </row>
    <row r="9" spans="1:5" ht="13.5" customHeight="1" x14ac:dyDescent="0.25">
      <c r="A9" s="142" t="s">
        <v>170</v>
      </c>
      <c r="B9" s="315" t="s">
        <v>171</v>
      </c>
      <c r="C9" s="412">
        <v>1502</v>
      </c>
      <c r="D9" s="190">
        <v>1939</v>
      </c>
      <c r="E9" s="11"/>
    </row>
    <row r="10" spans="1:5" ht="13.9" customHeight="1" x14ac:dyDescent="0.25">
      <c r="A10" s="139"/>
      <c r="B10" s="315" t="s">
        <v>172</v>
      </c>
      <c r="C10" s="412">
        <v>12994</v>
      </c>
      <c r="D10" s="190">
        <v>1939</v>
      </c>
      <c r="E10" s="11"/>
    </row>
    <row r="11" spans="1:5" ht="14.25" customHeight="1" x14ac:dyDescent="0.25">
      <c r="A11" s="139"/>
      <c r="B11" s="315" t="s">
        <v>173</v>
      </c>
      <c r="C11" s="412">
        <v>8635</v>
      </c>
      <c r="D11" s="190">
        <v>1939</v>
      </c>
      <c r="E11" s="11"/>
    </row>
    <row r="12" spans="1:5" ht="14.25" customHeight="1" x14ac:dyDescent="0.25">
      <c r="A12" s="142" t="s">
        <v>174</v>
      </c>
      <c r="B12" s="315" t="s">
        <v>175</v>
      </c>
      <c r="C12" s="412">
        <v>3897</v>
      </c>
      <c r="D12" s="190">
        <v>1913</v>
      </c>
      <c r="E12" s="523" t="s">
        <v>250</v>
      </c>
    </row>
    <row r="13" spans="1:5" ht="14.65" customHeight="1" x14ac:dyDescent="0.25">
      <c r="A13" s="139"/>
      <c r="B13" s="315" t="s">
        <v>176</v>
      </c>
      <c r="C13" s="412">
        <v>13919</v>
      </c>
      <c r="D13" s="190">
        <v>1913</v>
      </c>
      <c r="E13" s="524"/>
    </row>
    <row r="14" spans="1:5" ht="14.25" customHeight="1" x14ac:dyDescent="0.25">
      <c r="A14" s="139"/>
      <c r="B14" s="315" t="s">
        <v>177</v>
      </c>
      <c r="C14" s="412">
        <v>13782</v>
      </c>
      <c r="D14" s="190">
        <v>1913</v>
      </c>
      <c r="E14" s="524"/>
    </row>
    <row r="15" spans="1:5" ht="14.25" customHeight="1" x14ac:dyDescent="0.25">
      <c r="A15" s="139"/>
      <c r="B15" s="315" t="s">
        <v>178</v>
      </c>
      <c r="C15" s="412">
        <v>1886</v>
      </c>
      <c r="D15" s="190">
        <v>1913</v>
      </c>
      <c r="E15" s="524"/>
    </row>
    <row r="16" spans="1:5" ht="15" customHeight="1" x14ac:dyDescent="0.25">
      <c r="A16" s="142" t="s">
        <v>179</v>
      </c>
      <c r="B16" s="315" t="s">
        <v>180</v>
      </c>
      <c r="C16" s="412">
        <v>5880</v>
      </c>
      <c r="D16" s="190">
        <v>1913</v>
      </c>
      <c r="E16" s="524"/>
    </row>
    <row r="17" spans="1:5" ht="15.75" customHeight="1" x14ac:dyDescent="0.25">
      <c r="A17" s="139"/>
      <c r="B17" s="315" t="s">
        <v>181</v>
      </c>
      <c r="C17" s="412">
        <v>5628</v>
      </c>
      <c r="D17" s="190">
        <v>1913</v>
      </c>
      <c r="E17" s="525"/>
    </row>
    <row r="18" spans="1:5" ht="14.25" customHeight="1" x14ac:dyDescent="0.25">
      <c r="A18" s="142" t="s">
        <v>182</v>
      </c>
      <c r="B18" s="315" t="s">
        <v>183</v>
      </c>
      <c r="C18" s="412">
        <v>17615</v>
      </c>
      <c r="D18" s="190">
        <v>1972</v>
      </c>
      <c r="E18" s="11"/>
    </row>
    <row r="19" spans="1:5" ht="13.9" customHeight="1" x14ac:dyDescent="0.25">
      <c r="A19" s="139"/>
      <c r="B19" s="315" t="s">
        <v>184</v>
      </c>
      <c r="C19" s="412">
        <v>18310</v>
      </c>
      <c r="D19" s="190">
        <v>1972</v>
      </c>
      <c r="E19" s="11"/>
    </row>
    <row r="20" spans="1:5" ht="14.25" customHeight="1" x14ac:dyDescent="0.25">
      <c r="A20" s="142" t="s">
        <v>185</v>
      </c>
      <c r="B20" s="315" t="s">
        <v>186</v>
      </c>
      <c r="C20" s="412">
        <v>5098</v>
      </c>
      <c r="D20" s="190">
        <v>1913</v>
      </c>
      <c r="E20" s="11"/>
    </row>
    <row r="21" spans="1:5" ht="13.5" customHeight="1" x14ac:dyDescent="0.25">
      <c r="A21" s="139"/>
      <c r="B21" s="315" t="s">
        <v>187</v>
      </c>
      <c r="C21" s="412">
        <v>19551</v>
      </c>
      <c r="D21" s="190">
        <v>1913</v>
      </c>
      <c r="E21" s="11"/>
    </row>
    <row r="22" spans="1:5" ht="14.65" customHeight="1" x14ac:dyDescent="0.25">
      <c r="A22" s="139"/>
      <c r="B22" s="315" t="s">
        <v>188</v>
      </c>
      <c r="C22" s="412">
        <v>17421</v>
      </c>
      <c r="D22" s="190">
        <v>1913</v>
      </c>
      <c r="E22" s="11"/>
    </row>
    <row r="23" spans="1:5" ht="13.9" customHeight="1" x14ac:dyDescent="0.25">
      <c r="A23" s="142" t="s">
        <v>189</v>
      </c>
      <c r="B23" s="315" t="s">
        <v>190</v>
      </c>
      <c r="C23" s="412">
        <v>1314</v>
      </c>
      <c r="D23" s="190">
        <v>1913</v>
      </c>
      <c r="E23" s="11"/>
    </row>
    <row r="24" spans="1:5" ht="14.25" customHeight="1" x14ac:dyDescent="0.25">
      <c r="A24" s="142" t="s">
        <v>191</v>
      </c>
      <c r="B24" s="315" t="s">
        <v>192</v>
      </c>
      <c r="C24" s="412">
        <v>4032</v>
      </c>
      <c r="D24" s="190">
        <v>1937</v>
      </c>
      <c r="E24" s="11"/>
    </row>
    <row r="25" spans="1:5" ht="14.25" customHeight="1" x14ac:dyDescent="0.25">
      <c r="A25" s="139"/>
      <c r="B25" s="315" t="s">
        <v>193</v>
      </c>
      <c r="C25" s="412">
        <v>13432</v>
      </c>
      <c r="D25" s="190">
        <v>1937</v>
      </c>
      <c r="E25" s="11"/>
    </row>
    <row r="26" spans="1:5" ht="15" customHeight="1" x14ac:dyDescent="0.25">
      <c r="A26" s="139"/>
      <c r="B26" s="315" t="s">
        <v>194</v>
      </c>
      <c r="C26" s="412">
        <v>1553</v>
      </c>
      <c r="D26" s="190">
        <v>1937</v>
      </c>
      <c r="E26" s="11"/>
    </row>
    <row r="27" spans="1:5" ht="14.65" customHeight="1" x14ac:dyDescent="0.25">
      <c r="A27" s="139"/>
      <c r="B27" s="315" t="s">
        <v>195</v>
      </c>
      <c r="C27" s="412">
        <v>4428</v>
      </c>
      <c r="D27" s="190">
        <v>1937</v>
      </c>
      <c r="E27" s="11"/>
    </row>
    <row r="28" spans="1:5" ht="14.65" customHeight="1" x14ac:dyDescent="0.25">
      <c r="A28" s="142" t="s">
        <v>196</v>
      </c>
      <c r="B28" s="315" t="s">
        <v>197</v>
      </c>
      <c r="C28" s="412">
        <v>3213</v>
      </c>
      <c r="D28" s="190">
        <v>1959</v>
      </c>
      <c r="E28" s="11"/>
    </row>
    <row r="29" spans="1:5" ht="14.65" customHeight="1" x14ac:dyDescent="0.25">
      <c r="A29" s="139"/>
      <c r="B29" s="315" t="s">
        <v>198</v>
      </c>
      <c r="C29" s="412">
        <v>12523</v>
      </c>
      <c r="D29" s="190">
        <v>1959</v>
      </c>
      <c r="E29" s="11"/>
    </row>
    <row r="30" spans="1:5" ht="14.25" customHeight="1" x14ac:dyDescent="0.25">
      <c r="A30" s="142" t="s">
        <v>199</v>
      </c>
      <c r="B30" s="315" t="s">
        <v>200</v>
      </c>
      <c r="C30" s="412">
        <v>14177</v>
      </c>
      <c r="D30" s="190">
        <v>1959</v>
      </c>
      <c r="E30" s="11"/>
    </row>
    <row r="31" spans="1:5" ht="14.25" customHeight="1" x14ac:dyDescent="0.25">
      <c r="A31" s="142" t="s">
        <v>201</v>
      </c>
      <c r="B31" s="315" t="s">
        <v>202</v>
      </c>
      <c r="C31" s="412">
        <v>4488</v>
      </c>
      <c r="D31" s="190">
        <v>1959</v>
      </c>
      <c r="E31" s="11"/>
    </row>
    <row r="32" spans="1:5" ht="17.850000000000001" customHeight="1" x14ac:dyDescent="0.25">
      <c r="A32" s="139"/>
      <c r="B32" s="411" t="s">
        <v>203</v>
      </c>
      <c r="C32" s="412">
        <v>4212</v>
      </c>
      <c r="D32" s="190">
        <v>1959</v>
      </c>
      <c r="E32" s="11"/>
    </row>
    <row r="33" spans="1:5" ht="17.100000000000001" customHeight="1" x14ac:dyDescent="0.25">
      <c r="A33" s="142" t="s">
        <v>204</v>
      </c>
      <c r="B33" s="315" t="s">
        <v>118</v>
      </c>
      <c r="C33" s="412">
        <v>4444</v>
      </c>
      <c r="D33" s="190">
        <v>1935</v>
      </c>
      <c r="E33" s="11"/>
    </row>
    <row r="34" spans="1:5" ht="15" customHeight="1" x14ac:dyDescent="0.25">
      <c r="A34" s="139"/>
      <c r="B34" s="315" t="s">
        <v>165</v>
      </c>
      <c r="C34" s="412">
        <v>23463</v>
      </c>
      <c r="D34" s="190">
        <v>1935</v>
      </c>
      <c r="E34" s="11"/>
    </row>
    <row r="35" spans="1:5" ht="13.9" customHeight="1" x14ac:dyDescent="0.25">
      <c r="A35" s="139"/>
      <c r="B35" s="315" t="s">
        <v>166</v>
      </c>
      <c r="C35" s="412">
        <v>14192</v>
      </c>
      <c r="D35" s="190">
        <v>1935</v>
      </c>
      <c r="E35" s="11"/>
    </row>
    <row r="36" spans="1:5" ht="14.65" customHeight="1" x14ac:dyDescent="0.25">
      <c r="A36" s="142" t="s">
        <v>205</v>
      </c>
      <c r="B36" s="315" t="s">
        <v>165</v>
      </c>
      <c r="C36" s="412">
        <v>17012</v>
      </c>
      <c r="D36" s="190">
        <v>1971</v>
      </c>
      <c r="E36" s="11"/>
    </row>
    <row r="37" spans="1:5" ht="14.25" customHeight="1" x14ac:dyDescent="0.25">
      <c r="A37" s="139"/>
      <c r="B37" s="315" t="s">
        <v>194</v>
      </c>
      <c r="C37" s="412">
        <v>1966</v>
      </c>
      <c r="D37" s="190">
        <v>1971</v>
      </c>
      <c r="E37" s="11"/>
    </row>
    <row r="38" spans="1:5" ht="13.5" customHeight="1" x14ac:dyDescent="0.25">
      <c r="A38" s="142" t="s">
        <v>206</v>
      </c>
      <c r="B38" s="315" t="s">
        <v>118</v>
      </c>
      <c r="C38" s="412">
        <v>8912</v>
      </c>
      <c r="D38" s="190">
        <v>1933</v>
      </c>
      <c r="E38" s="11"/>
    </row>
    <row r="39" spans="1:5" ht="14.25" customHeight="1" x14ac:dyDescent="0.25">
      <c r="A39" s="139"/>
      <c r="B39" s="315" t="s">
        <v>165</v>
      </c>
      <c r="C39" s="412">
        <v>16937</v>
      </c>
      <c r="D39" s="190">
        <v>1933</v>
      </c>
      <c r="E39" s="11"/>
    </row>
    <row r="40" spans="1:5" ht="13.9" customHeight="1" x14ac:dyDescent="0.25">
      <c r="A40" s="139"/>
      <c r="B40" s="315" t="s">
        <v>166</v>
      </c>
      <c r="C40" s="412">
        <v>7616</v>
      </c>
      <c r="D40" s="190">
        <v>1933</v>
      </c>
      <c r="E40" s="11"/>
    </row>
    <row r="41" spans="1:5" ht="15" customHeight="1" x14ac:dyDescent="0.25">
      <c r="A41" s="142" t="s">
        <v>207</v>
      </c>
      <c r="B41" s="315" t="s">
        <v>190</v>
      </c>
      <c r="C41" s="413"/>
      <c r="D41" s="190"/>
      <c r="E41" s="11"/>
    </row>
    <row r="42" spans="1:5" ht="17.100000000000001" customHeight="1" thickBot="1" x14ac:dyDescent="0.3">
      <c r="A42" s="529" t="s">
        <v>23</v>
      </c>
      <c r="B42" s="530"/>
      <c r="C42" s="414">
        <f>SUM(C4:C41)</f>
        <v>304032</v>
      </c>
      <c r="D42" s="154"/>
      <c r="E42" s="13"/>
    </row>
    <row r="43" spans="1:5" ht="17.100000000000001" customHeight="1" thickTop="1" x14ac:dyDescent="0.25">
      <c r="A43" s="441"/>
      <c r="B43" s="441"/>
      <c r="C43" s="442"/>
      <c r="D43" s="440"/>
      <c r="E43" s="440"/>
    </row>
    <row r="44" spans="1:5" ht="17.100000000000001" customHeight="1" x14ac:dyDescent="0.25">
      <c r="A44" s="531" t="s">
        <v>472</v>
      </c>
      <c r="B44" s="531"/>
      <c r="C44" s="442">
        <v>65496</v>
      </c>
      <c r="D44" s="440"/>
      <c r="E44" s="440"/>
    </row>
    <row r="45" spans="1:5" x14ac:dyDescent="0.25">
      <c r="A45" s="531"/>
      <c r="B45" s="531"/>
    </row>
    <row r="46" spans="1:5" x14ac:dyDescent="0.25">
      <c r="A46" s="517" t="s">
        <v>473</v>
      </c>
      <c r="B46" s="518"/>
      <c r="C46" s="521">
        <f>C42+C44</f>
        <v>369528</v>
      </c>
    </row>
    <row r="47" spans="1:5" x14ac:dyDescent="0.25">
      <c r="A47" s="519"/>
      <c r="B47" s="520"/>
      <c r="C47" s="522"/>
    </row>
    <row r="48" spans="1:5" x14ac:dyDescent="0.25">
      <c r="A48" s="15" t="s">
        <v>247</v>
      </c>
    </row>
    <row r="49" spans="1:1" x14ac:dyDescent="0.25">
      <c r="A49" s="15" t="s">
        <v>248</v>
      </c>
    </row>
    <row r="50" spans="1:1" x14ac:dyDescent="0.25">
      <c r="A50" s="15" t="s">
        <v>249</v>
      </c>
    </row>
    <row r="52" spans="1:1" x14ac:dyDescent="0.25">
      <c r="A52" s="22" t="s">
        <v>246</v>
      </c>
    </row>
  </sheetData>
  <mergeCells count="7">
    <mergeCell ref="A46:B47"/>
    <mergeCell ref="C46:C47"/>
    <mergeCell ref="E12:E17"/>
    <mergeCell ref="A1:E1"/>
    <mergeCell ref="A42:B42"/>
    <mergeCell ref="A44:A45"/>
    <mergeCell ref="B44:B45"/>
  </mergeCells>
  <pageMargins left="0.43" right="0.53" top="0.52" bottom="0.48" header="0.25" footer="0.25"/>
  <pageSetup orientation="portrait" r:id="rId1"/>
  <headerFooter>
    <oddFooter>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6" sqref="A16"/>
    </sheetView>
  </sheetViews>
  <sheetFormatPr defaultRowHeight="15" x14ac:dyDescent="0.25"/>
  <cols>
    <col min="1" max="1" width="28.85546875" customWidth="1"/>
    <col min="2" max="2" width="24.140625" customWidth="1"/>
    <col min="3" max="3" width="14.140625" style="19" customWidth="1"/>
  </cols>
  <sheetData>
    <row r="1" spans="1:3" ht="16.7" customHeight="1" thickTop="1" thickBot="1" x14ac:dyDescent="0.3">
      <c r="A1" s="532" t="s">
        <v>208</v>
      </c>
      <c r="B1" s="533"/>
      <c r="C1" s="534"/>
    </row>
    <row r="2" spans="1:3" ht="14.65" customHeight="1" thickTop="1" x14ac:dyDescent="0.25">
      <c r="A2" s="120" t="s">
        <v>209</v>
      </c>
      <c r="B2" s="20"/>
      <c r="C2" s="9"/>
    </row>
    <row r="3" spans="1:3" ht="15" customHeight="1" x14ac:dyDescent="0.25">
      <c r="A3" s="139"/>
      <c r="B3" s="153"/>
      <c r="C3" s="117"/>
    </row>
    <row r="4" spans="1:3" ht="26.25" customHeight="1" x14ac:dyDescent="0.25">
      <c r="A4" s="184" t="s">
        <v>210</v>
      </c>
      <c r="B4" s="417" t="s">
        <v>245</v>
      </c>
      <c r="C4" s="130" t="s">
        <v>211</v>
      </c>
    </row>
    <row r="5" spans="1:3" ht="13.9" customHeight="1" x14ac:dyDescent="0.25">
      <c r="A5" s="139"/>
      <c r="B5" s="153"/>
      <c r="C5" s="117"/>
    </row>
    <row r="6" spans="1:3" ht="24.75" customHeight="1" x14ac:dyDescent="0.25">
      <c r="A6" s="185" t="s">
        <v>450</v>
      </c>
      <c r="B6" s="157">
        <v>10212</v>
      </c>
      <c r="C6" s="131">
        <v>1923</v>
      </c>
    </row>
    <row r="7" spans="1:3" ht="13.9" customHeight="1" x14ac:dyDescent="0.25">
      <c r="A7" s="258" t="s">
        <v>118</v>
      </c>
      <c r="B7" s="157">
        <v>2358</v>
      </c>
      <c r="C7" s="131">
        <v>1923</v>
      </c>
    </row>
    <row r="8" spans="1:3" ht="13.9" customHeight="1" x14ac:dyDescent="0.25">
      <c r="A8" s="142" t="s">
        <v>212</v>
      </c>
      <c r="B8" s="157">
        <v>4370</v>
      </c>
      <c r="C8" s="131">
        <v>1923</v>
      </c>
    </row>
    <row r="9" spans="1:3" ht="14.65" customHeight="1" thickBot="1" x14ac:dyDescent="0.3">
      <c r="A9" s="142" t="s">
        <v>213</v>
      </c>
      <c r="B9" s="191">
        <v>5552</v>
      </c>
      <c r="C9" s="121">
        <v>1954</v>
      </c>
    </row>
    <row r="10" spans="1:3" ht="15.75" customHeight="1" thickTop="1" thickBot="1" x14ac:dyDescent="0.3">
      <c r="A10" s="187" t="s">
        <v>214</v>
      </c>
      <c r="B10" s="418">
        <f>SUM(B6:B9)</f>
        <v>22492</v>
      </c>
      <c r="C10" s="13"/>
    </row>
    <row r="11" spans="1:3" ht="15.75" thickTop="1" x14ac:dyDescent="0.25"/>
    <row r="12" spans="1:3" x14ac:dyDescent="0.25">
      <c r="A12" s="22" t="s">
        <v>251</v>
      </c>
      <c r="C12"/>
    </row>
  </sheetData>
  <mergeCells count="1">
    <mergeCell ref="A1:C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6" sqref="A16"/>
    </sheetView>
  </sheetViews>
  <sheetFormatPr defaultRowHeight="15" x14ac:dyDescent="0.25"/>
  <cols>
    <col min="1" max="1" width="27.85546875" customWidth="1"/>
    <col min="2" max="2" width="17.28515625" customWidth="1"/>
    <col min="3" max="3" width="18.85546875" customWidth="1"/>
  </cols>
  <sheetData>
    <row r="1" spans="1:3" ht="16.149999999999999" customHeight="1" thickTop="1" thickBot="1" x14ac:dyDescent="0.3">
      <c r="A1" s="535" t="s">
        <v>215</v>
      </c>
      <c r="B1" s="536"/>
      <c r="C1" s="537"/>
    </row>
    <row r="2" spans="1:3" ht="30" customHeight="1" thickTop="1" x14ac:dyDescent="0.25">
      <c r="A2" s="112" t="s">
        <v>216</v>
      </c>
      <c r="B2" s="8"/>
      <c r="C2" s="9"/>
    </row>
    <row r="3" spans="1:3" ht="48.75" customHeight="1" x14ac:dyDescent="0.25">
      <c r="A3" s="184" t="s">
        <v>217</v>
      </c>
      <c r="B3" s="421" t="s">
        <v>243</v>
      </c>
      <c r="C3" s="130" t="s">
        <v>218</v>
      </c>
    </row>
    <row r="4" spans="1:3" ht="15" customHeight="1" x14ac:dyDescent="0.25">
      <c r="A4" s="139"/>
      <c r="B4" s="153"/>
      <c r="C4" s="117"/>
    </row>
    <row r="5" spans="1:3" ht="13.35" customHeight="1" x14ac:dyDescent="0.25">
      <c r="A5" s="422" t="s">
        <v>460</v>
      </c>
      <c r="B5" s="157">
        <v>2775</v>
      </c>
      <c r="C5" s="132" t="s">
        <v>219</v>
      </c>
    </row>
    <row r="6" spans="1:3" ht="13.9" customHeight="1" x14ac:dyDescent="0.25">
      <c r="A6" s="258" t="s">
        <v>220</v>
      </c>
      <c r="B6" s="157">
        <v>1215</v>
      </c>
      <c r="C6" s="132" t="s">
        <v>221</v>
      </c>
    </row>
    <row r="7" spans="1:3" ht="23.25" customHeight="1" x14ac:dyDescent="0.25">
      <c r="A7" s="185" t="s">
        <v>244</v>
      </c>
      <c r="B7" s="157">
        <v>2662</v>
      </c>
      <c r="C7" s="132" t="s">
        <v>222</v>
      </c>
    </row>
    <row r="8" spans="1:3" ht="25.5" customHeight="1" thickBot="1" x14ac:dyDescent="0.3">
      <c r="A8" s="419" t="s">
        <v>451</v>
      </c>
      <c r="B8" s="191">
        <v>1920</v>
      </c>
      <c r="C8" s="132" t="s">
        <v>223</v>
      </c>
    </row>
    <row r="9" spans="1:3" ht="30" customHeight="1" thickTop="1" thickBot="1" x14ac:dyDescent="0.3">
      <c r="A9" s="420" t="s">
        <v>452</v>
      </c>
      <c r="B9" s="418">
        <f>SUM(B5:B8)</f>
        <v>8572</v>
      </c>
      <c r="C9" s="13"/>
    </row>
    <row r="10" spans="1:3" ht="15.75" thickTop="1" x14ac:dyDescent="0.25"/>
    <row r="11" spans="1:3" x14ac:dyDescent="0.25">
      <c r="A11" s="1" t="s">
        <v>224</v>
      </c>
    </row>
  </sheetData>
  <mergeCells count="1">
    <mergeCell ref="A1:C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A16" sqref="A16"/>
    </sheetView>
  </sheetViews>
  <sheetFormatPr defaultRowHeight="15" x14ac:dyDescent="0.25"/>
  <cols>
    <col min="1" max="1" width="37.7109375" customWidth="1"/>
    <col min="2" max="2" width="24.28515625" customWidth="1"/>
    <col min="3" max="3" width="13.140625" style="19" customWidth="1"/>
  </cols>
  <sheetData>
    <row r="1" spans="1:4" ht="16.7" customHeight="1" thickTop="1" thickBot="1" x14ac:dyDescent="0.3">
      <c r="A1" s="535" t="s">
        <v>225</v>
      </c>
      <c r="B1" s="536"/>
      <c r="C1" s="537"/>
      <c r="D1" s="90"/>
    </row>
    <row r="2" spans="1:4" ht="14.65" customHeight="1" thickTop="1" x14ac:dyDescent="0.25">
      <c r="A2" s="112" t="s">
        <v>226</v>
      </c>
      <c r="B2" s="8"/>
      <c r="C2" s="9"/>
    </row>
    <row r="3" spans="1:4" ht="15.4" customHeight="1" x14ac:dyDescent="0.25">
      <c r="A3" s="139"/>
      <c r="B3" s="153"/>
      <c r="C3" s="117"/>
    </row>
    <row r="4" spans="1:4" ht="42.75" customHeight="1" x14ac:dyDescent="0.25">
      <c r="A4" s="184" t="s">
        <v>227</v>
      </c>
      <c r="B4" s="424" t="s">
        <v>253</v>
      </c>
      <c r="C4" s="119" t="s">
        <v>228</v>
      </c>
    </row>
    <row r="5" spans="1:4" ht="14.25" customHeight="1" x14ac:dyDescent="0.25">
      <c r="A5" s="139"/>
      <c r="B5" s="153"/>
      <c r="C5" s="117"/>
    </row>
    <row r="6" spans="1:4" ht="13.9" customHeight="1" x14ac:dyDescent="0.25">
      <c r="A6" s="142" t="s">
        <v>229</v>
      </c>
      <c r="B6" s="307">
        <v>4034</v>
      </c>
      <c r="C6" s="131">
        <v>1961</v>
      </c>
    </row>
    <row r="7" spans="1:4" ht="13.5" customHeight="1" x14ac:dyDescent="0.25">
      <c r="A7" s="142" t="s">
        <v>230</v>
      </c>
      <c r="B7" s="307">
        <v>2430</v>
      </c>
      <c r="C7" s="131">
        <v>1958</v>
      </c>
    </row>
    <row r="8" spans="1:4" ht="15" customHeight="1" x14ac:dyDescent="0.25">
      <c r="A8" s="142" t="s">
        <v>231</v>
      </c>
      <c r="B8" s="307">
        <v>4975</v>
      </c>
      <c r="C8" s="131">
        <v>1958</v>
      </c>
    </row>
    <row r="9" spans="1:4" ht="14.25" customHeight="1" x14ac:dyDescent="0.25">
      <c r="A9" s="142" t="s">
        <v>232</v>
      </c>
      <c r="B9" s="307">
        <v>1684</v>
      </c>
      <c r="C9" s="131">
        <v>1948</v>
      </c>
    </row>
    <row r="10" spans="1:4" ht="13.9" customHeight="1" x14ac:dyDescent="0.25">
      <c r="A10" s="142" t="s">
        <v>233</v>
      </c>
      <c r="B10" s="307">
        <v>3799</v>
      </c>
      <c r="C10" s="131">
        <v>1948</v>
      </c>
    </row>
    <row r="11" spans="1:4" ht="13.9" customHeight="1" x14ac:dyDescent="0.25">
      <c r="A11" s="142" t="s">
        <v>234</v>
      </c>
      <c r="B11" s="307">
        <v>3334</v>
      </c>
      <c r="C11" s="131">
        <v>1948</v>
      </c>
    </row>
    <row r="12" spans="1:4" ht="14.25" customHeight="1" x14ac:dyDescent="0.25">
      <c r="A12" s="142" t="s">
        <v>235</v>
      </c>
      <c r="B12" s="307">
        <v>5902</v>
      </c>
      <c r="C12" s="131">
        <v>1952</v>
      </c>
    </row>
    <row r="13" spans="1:4" ht="14.65" customHeight="1" thickBot="1" x14ac:dyDescent="0.3">
      <c r="A13" s="142" t="s">
        <v>236</v>
      </c>
      <c r="B13" s="308">
        <v>4376</v>
      </c>
      <c r="C13" s="131">
        <v>1952</v>
      </c>
    </row>
    <row r="14" spans="1:4" ht="15.75" customHeight="1" thickTop="1" x14ac:dyDescent="0.25">
      <c r="A14" s="184" t="s">
        <v>237</v>
      </c>
      <c r="B14" s="309">
        <f>SUM(B6:B13)</f>
        <v>30534</v>
      </c>
      <c r="C14" s="117"/>
    </row>
    <row r="15" spans="1:4" ht="15" customHeight="1" x14ac:dyDescent="0.25">
      <c r="A15" s="139"/>
      <c r="B15" s="153"/>
      <c r="C15" s="117"/>
    </row>
    <row r="16" spans="1:4" ht="14.65" customHeight="1" x14ac:dyDescent="0.25">
      <c r="A16" s="143" t="s">
        <v>242</v>
      </c>
      <c r="B16" s="310"/>
      <c r="C16" s="131"/>
    </row>
    <row r="17" spans="1:3" ht="14.65" customHeight="1" x14ac:dyDescent="0.25">
      <c r="A17" s="143" t="s">
        <v>336</v>
      </c>
      <c r="B17" s="425">
        <v>960</v>
      </c>
      <c r="C17" s="131">
        <v>1996</v>
      </c>
    </row>
    <row r="18" spans="1:3" ht="14.65" customHeight="1" thickBot="1" x14ac:dyDescent="0.3">
      <c r="A18" s="423" t="s">
        <v>453</v>
      </c>
      <c r="B18" s="308">
        <v>960</v>
      </c>
      <c r="C18" s="131">
        <v>1996</v>
      </c>
    </row>
    <row r="19" spans="1:3" ht="18.2" customHeight="1" thickTop="1" thickBot="1" x14ac:dyDescent="0.3">
      <c r="A19" s="187" t="s">
        <v>238</v>
      </c>
      <c r="B19" s="426">
        <f>SUM(B16:B18)</f>
        <v>1920</v>
      </c>
      <c r="C19" s="13"/>
    </row>
    <row r="20" spans="1:3" ht="15.75" thickTop="1" x14ac:dyDescent="0.25"/>
    <row r="21" spans="1:3" x14ac:dyDescent="0.25">
      <c r="A21" s="15" t="s">
        <v>240</v>
      </c>
    </row>
    <row r="22" spans="1:3" x14ac:dyDescent="0.25">
      <c r="A22" s="15" t="s">
        <v>241</v>
      </c>
    </row>
    <row r="23" spans="1:3" x14ac:dyDescent="0.25">
      <c r="A23" s="6"/>
    </row>
    <row r="24" spans="1:3" x14ac:dyDescent="0.25">
      <c r="A24" s="2" t="s">
        <v>239</v>
      </c>
    </row>
    <row r="25" spans="1:3" ht="21.75" x14ac:dyDescent="0.25">
      <c r="A25" s="4"/>
    </row>
  </sheetData>
  <mergeCells count="1">
    <mergeCell ref="A1:C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B37" sqref="B37"/>
    </sheetView>
  </sheetViews>
  <sheetFormatPr defaultRowHeight="14.25" x14ac:dyDescent="0.2"/>
  <cols>
    <col min="1" max="1" width="45.85546875" style="46" customWidth="1"/>
    <col min="2" max="2" width="26.42578125" style="46" customWidth="1"/>
    <col min="3" max="3" width="13.5703125" style="51" customWidth="1"/>
    <col min="4" max="4" width="18.5703125" style="46" customWidth="1"/>
    <col min="5" max="16384" width="9.140625" style="46"/>
  </cols>
  <sheetData>
    <row r="1" spans="1:5" ht="15.4" customHeight="1" thickTop="1" x14ac:dyDescent="0.2">
      <c r="A1" s="454" t="s">
        <v>401</v>
      </c>
      <c r="B1" s="455"/>
      <c r="C1" s="455"/>
      <c r="D1" s="456"/>
      <c r="E1" s="162"/>
    </row>
    <row r="2" spans="1:5" ht="13.9" customHeight="1" x14ac:dyDescent="0.2">
      <c r="A2" s="165"/>
      <c r="B2" s="164"/>
      <c r="C2" s="164"/>
      <c r="D2" s="181"/>
    </row>
    <row r="3" spans="1:5" ht="13.9" customHeight="1" x14ac:dyDescent="0.2">
      <c r="A3" s="167" t="s">
        <v>402</v>
      </c>
      <c r="B3" s="47"/>
      <c r="C3" s="158"/>
      <c r="D3" s="166"/>
    </row>
    <row r="4" spans="1:5" ht="14.65" customHeight="1" x14ac:dyDescent="0.2">
      <c r="A4" s="168"/>
      <c r="B4" s="47"/>
      <c r="C4" s="158"/>
      <c r="D4" s="166"/>
    </row>
    <row r="5" spans="1:5" ht="25.5" customHeight="1" x14ac:dyDescent="0.2">
      <c r="A5" s="169" t="s">
        <v>400</v>
      </c>
      <c r="B5" s="48" t="s">
        <v>243</v>
      </c>
      <c r="C5" s="180" t="s">
        <v>454</v>
      </c>
      <c r="D5" s="170"/>
    </row>
    <row r="6" spans="1:5" ht="18" customHeight="1" x14ac:dyDescent="0.2">
      <c r="A6" s="168"/>
      <c r="B6" s="47"/>
      <c r="C6" s="158"/>
      <c r="D6" s="166"/>
    </row>
    <row r="7" spans="1:5" ht="14.65" customHeight="1" x14ac:dyDescent="0.2">
      <c r="A7" s="171" t="s">
        <v>403</v>
      </c>
      <c r="B7" s="49">
        <v>12800</v>
      </c>
      <c r="C7" s="159">
        <v>1968</v>
      </c>
      <c r="D7" s="166"/>
    </row>
    <row r="8" spans="1:5" ht="14.25" customHeight="1" x14ac:dyDescent="0.2">
      <c r="A8" s="171" t="s">
        <v>404</v>
      </c>
      <c r="B8" s="49">
        <v>9641</v>
      </c>
      <c r="C8" s="159">
        <v>1936</v>
      </c>
      <c r="D8" s="166"/>
    </row>
    <row r="9" spans="1:5" ht="13.9" customHeight="1" x14ac:dyDescent="0.2">
      <c r="A9" s="171" t="s">
        <v>405</v>
      </c>
      <c r="B9" s="49">
        <v>21955</v>
      </c>
      <c r="C9" s="159">
        <v>1948</v>
      </c>
      <c r="D9" s="166"/>
    </row>
    <row r="10" spans="1:5" ht="13.9" customHeight="1" x14ac:dyDescent="0.2">
      <c r="A10" s="171" t="s">
        <v>406</v>
      </c>
      <c r="B10" s="49">
        <v>2272</v>
      </c>
      <c r="C10" s="159">
        <v>1936</v>
      </c>
      <c r="D10" s="166"/>
    </row>
    <row r="11" spans="1:5" ht="14.25" customHeight="1" x14ac:dyDescent="0.2">
      <c r="A11" s="171" t="s">
        <v>407</v>
      </c>
      <c r="B11" s="49">
        <v>3299</v>
      </c>
      <c r="C11" s="159">
        <v>1936</v>
      </c>
      <c r="D11" s="166"/>
    </row>
    <row r="12" spans="1:5" ht="13.9" customHeight="1" x14ac:dyDescent="0.2">
      <c r="A12" s="171" t="s">
        <v>408</v>
      </c>
      <c r="B12" s="49">
        <v>3229</v>
      </c>
      <c r="C12" s="159">
        <v>1936</v>
      </c>
      <c r="D12" s="166"/>
    </row>
    <row r="13" spans="1:5" ht="13.9" customHeight="1" x14ac:dyDescent="0.2">
      <c r="A13" s="171" t="s">
        <v>409</v>
      </c>
      <c r="B13" s="49">
        <v>3229</v>
      </c>
      <c r="C13" s="159">
        <v>1936</v>
      </c>
      <c r="D13" s="166"/>
    </row>
    <row r="14" spans="1:5" ht="14.25" customHeight="1" x14ac:dyDescent="0.2">
      <c r="A14" s="171" t="s">
        <v>410</v>
      </c>
      <c r="B14" s="49">
        <v>4252</v>
      </c>
      <c r="C14" s="159">
        <v>1936</v>
      </c>
      <c r="D14" s="166"/>
    </row>
    <row r="15" spans="1:5" ht="13.9" customHeight="1" x14ac:dyDescent="0.2">
      <c r="A15" s="171" t="s">
        <v>411</v>
      </c>
      <c r="B15" s="49">
        <v>5616</v>
      </c>
      <c r="C15" s="159">
        <v>1968</v>
      </c>
      <c r="D15" s="166"/>
    </row>
    <row r="16" spans="1:5" ht="14.25" customHeight="1" x14ac:dyDescent="0.2">
      <c r="A16" s="171" t="s">
        <v>412</v>
      </c>
      <c r="B16" s="49">
        <v>12612</v>
      </c>
      <c r="C16" s="159">
        <v>1948</v>
      </c>
      <c r="D16" s="166"/>
    </row>
    <row r="17" spans="1:5" ht="14.25" customHeight="1" x14ac:dyDescent="0.2">
      <c r="A17" s="171" t="s">
        <v>413</v>
      </c>
      <c r="B17" s="49">
        <v>8591</v>
      </c>
      <c r="C17" s="159">
        <v>1948</v>
      </c>
      <c r="D17" s="166"/>
    </row>
    <row r="18" spans="1:5" ht="14.25" customHeight="1" x14ac:dyDescent="0.2">
      <c r="A18" s="171" t="s">
        <v>414</v>
      </c>
      <c r="B18" s="49">
        <v>8671</v>
      </c>
      <c r="C18" s="159">
        <v>1935</v>
      </c>
      <c r="D18" s="172" t="s">
        <v>254</v>
      </c>
    </row>
    <row r="19" spans="1:5" ht="12.95" customHeight="1" x14ac:dyDescent="0.2">
      <c r="A19" s="171" t="s">
        <v>415</v>
      </c>
      <c r="B19" s="49">
        <v>1510</v>
      </c>
      <c r="C19" s="159">
        <v>1935</v>
      </c>
      <c r="D19" s="172" t="s">
        <v>254</v>
      </c>
    </row>
    <row r="20" spans="1:5" ht="17.45" customHeight="1" x14ac:dyDescent="0.2">
      <c r="A20" s="171" t="s">
        <v>416</v>
      </c>
      <c r="B20" s="49">
        <v>3720</v>
      </c>
      <c r="C20" s="159">
        <v>1936</v>
      </c>
      <c r="D20" s="166"/>
    </row>
    <row r="21" spans="1:5" ht="15.4" customHeight="1" x14ac:dyDescent="0.2">
      <c r="A21" s="171" t="s">
        <v>417</v>
      </c>
      <c r="B21" s="49">
        <v>7907</v>
      </c>
      <c r="C21" s="159">
        <v>1935</v>
      </c>
      <c r="D21" s="172" t="s">
        <v>254</v>
      </c>
    </row>
    <row r="22" spans="1:5" ht="12.95" customHeight="1" x14ac:dyDescent="0.2">
      <c r="A22" s="171" t="s">
        <v>418</v>
      </c>
      <c r="B22" s="49">
        <v>2864</v>
      </c>
      <c r="C22" s="159">
        <v>1958</v>
      </c>
      <c r="D22" s="166"/>
    </row>
    <row r="23" spans="1:5" ht="14.65" customHeight="1" x14ac:dyDescent="0.2">
      <c r="A23" s="171" t="s">
        <v>419</v>
      </c>
      <c r="B23" s="49">
        <v>4515</v>
      </c>
      <c r="C23" s="159">
        <v>1936</v>
      </c>
      <c r="D23" s="166"/>
    </row>
    <row r="24" spans="1:5" ht="13.5" customHeight="1" x14ac:dyDescent="0.2">
      <c r="A24" s="171" t="s">
        <v>420</v>
      </c>
      <c r="B24" s="49">
        <v>7628</v>
      </c>
      <c r="C24" s="159">
        <v>1935</v>
      </c>
      <c r="D24" s="172" t="s">
        <v>254</v>
      </c>
    </row>
    <row r="25" spans="1:5" ht="15.4" customHeight="1" x14ac:dyDescent="0.2">
      <c r="A25" s="171" t="s">
        <v>421</v>
      </c>
      <c r="B25" s="50" t="s">
        <v>422</v>
      </c>
      <c r="C25" s="159">
        <v>1935</v>
      </c>
      <c r="D25" s="172" t="s">
        <v>254</v>
      </c>
    </row>
    <row r="26" spans="1:5" ht="14.25" customHeight="1" x14ac:dyDescent="0.2">
      <c r="A26" s="176" t="s">
        <v>423</v>
      </c>
      <c r="B26" s="175">
        <v>1896</v>
      </c>
      <c r="C26" s="174">
        <v>1935</v>
      </c>
      <c r="D26" s="173" t="s">
        <v>254</v>
      </c>
    </row>
    <row r="27" spans="1:5" ht="18.95" customHeight="1" thickBot="1" x14ac:dyDescent="0.25">
      <c r="A27" s="177" t="s">
        <v>424</v>
      </c>
      <c r="B27" s="178">
        <f>SUM(B7:B26)</f>
        <v>126207</v>
      </c>
      <c r="C27" s="160"/>
      <c r="D27" s="179"/>
    </row>
    <row r="28" spans="1:5" ht="15" thickTop="1" x14ac:dyDescent="0.2">
      <c r="A28" s="162"/>
      <c r="B28" s="161"/>
      <c r="C28" s="163"/>
      <c r="D28" s="161"/>
      <c r="E28" s="162"/>
    </row>
    <row r="29" spans="1:5" x14ac:dyDescent="0.2">
      <c r="A29" s="46" t="s">
        <v>255</v>
      </c>
    </row>
    <row r="31" spans="1:5" x14ac:dyDescent="0.2">
      <c r="A31" s="52" t="s">
        <v>425</v>
      </c>
    </row>
    <row r="80" spans="7:7" x14ac:dyDescent="0.2">
      <c r="G80" s="46" t="s">
        <v>398</v>
      </c>
    </row>
    <row r="92" spans="7:7" x14ac:dyDescent="0.2">
      <c r="G92" s="46" t="s">
        <v>398</v>
      </c>
    </row>
  </sheetData>
  <mergeCells count="1">
    <mergeCell ref="A1:D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6" sqref="A16"/>
    </sheetView>
  </sheetViews>
  <sheetFormatPr defaultRowHeight="15" x14ac:dyDescent="0.25"/>
  <cols>
    <col min="1" max="1" width="26.28515625" customWidth="1"/>
    <col min="2" max="2" width="24.140625" customWidth="1"/>
    <col min="3" max="3" width="16.5703125" customWidth="1"/>
    <col min="4" max="4" width="0.140625" customWidth="1"/>
  </cols>
  <sheetData>
    <row r="1" spans="1:4" ht="17.100000000000001" customHeight="1" thickTop="1" thickBot="1" x14ac:dyDescent="0.3">
      <c r="A1" s="457" t="s">
        <v>24</v>
      </c>
      <c r="B1" s="458"/>
      <c r="C1" s="458"/>
      <c r="D1" s="459"/>
    </row>
    <row r="2" spans="1:4" ht="13.9" customHeight="1" x14ac:dyDescent="0.25">
      <c r="A2" s="182"/>
      <c r="B2" s="188"/>
      <c r="C2" s="20"/>
      <c r="D2" s="21"/>
    </row>
    <row r="3" spans="1:4" ht="15" customHeight="1" x14ac:dyDescent="0.25">
      <c r="A3" s="183" t="s">
        <v>25</v>
      </c>
      <c r="B3" s="153"/>
      <c r="C3" s="7"/>
      <c r="D3" s="17"/>
    </row>
    <row r="4" spans="1:4" ht="14.65" customHeight="1" x14ac:dyDescent="0.25">
      <c r="A4" s="139"/>
      <c r="B4" s="153"/>
      <c r="C4" s="7"/>
      <c r="D4" s="17"/>
    </row>
    <row r="5" spans="1:4" ht="27.75" customHeight="1" x14ac:dyDescent="0.25">
      <c r="A5" s="141" t="s">
        <v>400</v>
      </c>
      <c r="B5" s="193" t="s">
        <v>455</v>
      </c>
      <c r="C5" s="26" t="s">
        <v>26</v>
      </c>
      <c r="D5" s="17"/>
    </row>
    <row r="6" spans="1:4" ht="14.25" customHeight="1" x14ac:dyDescent="0.25">
      <c r="A6" s="139"/>
      <c r="B6" s="153"/>
      <c r="C6" s="7"/>
      <c r="D6" s="17"/>
    </row>
    <row r="7" spans="1:4" ht="13.9" customHeight="1" x14ac:dyDescent="0.25">
      <c r="A7" s="142" t="s">
        <v>27</v>
      </c>
      <c r="B7" s="157">
        <v>2280</v>
      </c>
      <c r="C7" s="18">
        <v>1958</v>
      </c>
      <c r="D7" s="17"/>
    </row>
    <row r="8" spans="1:4" ht="14.25" customHeight="1" x14ac:dyDescent="0.25">
      <c r="A8" s="142" t="s">
        <v>28</v>
      </c>
      <c r="B8" s="157">
        <v>5941</v>
      </c>
      <c r="C8" s="18">
        <v>1955</v>
      </c>
      <c r="D8" s="17"/>
    </row>
    <row r="9" spans="1:4" ht="13.9" customHeight="1" x14ac:dyDescent="0.25">
      <c r="A9" s="142" t="s">
        <v>29</v>
      </c>
      <c r="B9" s="157">
        <v>4554</v>
      </c>
      <c r="C9" s="18">
        <v>1957</v>
      </c>
      <c r="D9" s="17"/>
    </row>
    <row r="10" spans="1:4" ht="14.65" customHeight="1" x14ac:dyDescent="0.25">
      <c r="A10" s="142" t="s">
        <v>30</v>
      </c>
      <c r="B10" s="157">
        <v>4535</v>
      </c>
      <c r="C10" s="18">
        <v>1958</v>
      </c>
      <c r="D10" s="17"/>
    </row>
    <row r="11" spans="1:4" ht="13.9" customHeight="1" x14ac:dyDescent="0.25">
      <c r="A11" s="142" t="s">
        <v>31</v>
      </c>
      <c r="B11" s="157">
        <v>2694</v>
      </c>
      <c r="C11" s="18">
        <v>1965</v>
      </c>
      <c r="D11" s="17"/>
    </row>
    <row r="12" spans="1:4" ht="13.9" customHeight="1" x14ac:dyDescent="0.25">
      <c r="A12" s="142" t="s">
        <v>32</v>
      </c>
      <c r="B12" s="157">
        <v>7952</v>
      </c>
      <c r="C12" s="44" t="s">
        <v>33</v>
      </c>
      <c r="D12" s="17"/>
    </row>
    <row r="13" spans="1:4" x14ac:dyDescent="0.25">
      <c r="A13" s="142" t="s">
        <v>34</v>
      </c>
      <c r="B13" s="157">
        <v>4758</v>
      </c>
      <c r="C13" s="18">
        <v>1995</v>
      </c>
      <c r="D13" s="17"/>
    </row>
    <row r="14" spans="1:4" ht="15.4" customHeight="1" x14ac:dyDescent="0.25">
      <c r="A14" s="184" t="s">
        <v>35</v>
      </c>
      <c r="B14" s="189">
        <f>SUM(B7:B13)</f>
        <v>32714</v>
      </c>
      <c r="C14" s="45"/>
      <c r="D14" s="17"/>
    </row>
    <row r="15" spans="1:4" ht="15" customHeight="1" x14ac:dyDescent="0.25">
      <c r="A15" s="139"/>
      <c r="B15" s="153"/>
      <c r="C15" s="45"/>
      <c r="D15" s="17"/>
    </row>
    <row r="16" spans="1:4" ht="14.25" customHeight="1" x14ac:dyDescent="0.25">
      <c r="A16" s="185" t="s">
        <v>399</v>
      </c>
      <c r="B16" s="190">
        <v>960</v>
      </c>
      <c r="C16" s="18">
        <v>1992</v>
      </c>
      <c r="D16" s="17"/>
    </row>
    <row r="17" spans="1:4" ht="14.65" customHeight="1" thickBot="1" x14ac:dyDescent="0.3">
      <c r="A17" s="186" t="s">
        <v>36</v>
      </c>
      <c r="B17" s="191">
        <v>960</v>
      </c>
      <c r="C17" s="18">
        <v>1992</v>
      </c>
      <c r="D17" s="17"/>
    </row>
    <row r="18" spans="1:4" ht="18.2" customHeight="1" thickTop="1" thickBot="1" x14ac:dyDescent="0.3">
      <c r="A18" s="187" t="s">
        <v>37</v>
      </c>
      <c r="B18" s="192">
        <f>SUM(B16:B17)</f>
        <v>1920</v>
      </c>
      <c r="C18" s="12"/>
      <c r="D18" s="13"/>
    </row>
    <row r="19" spans="1:4" ht="15.75" thickTop="1" x14ac:dyDescent="0.25"/>
    <row r="20" spans="1:4" x14ac:dyDescent="0.25">
      <c r="A20" s="14" t="s">
        <v>257</v>
      </c>
    </row>
    <row r="22" spans="1:4" x14ac:dyDescent="0.25">
      <c r="A22" s="1" t="s">
        <v>38</v>
      </c>
    </row>
  </sheetData>
  <mergeCells count="1">
    <mergeCell ref="A1:D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16" sqref="A16"/>
    </sheetView>
  </sheetViews>
  <sheetFormatPr defaultRowHeight="15" x14ac:dyDescent="0.25"/>
  <cols>
    <col min="1" max="1" width="35.42578125" customWidth="1"/>
    <col min="2" max="2" width="10.5703125" customWidth="1"/>
    <col min="3" max="3" width="22.28515625" customWidth="1"/>
    <col min="4" max="4" width="12.140625" customWidth="1"/>
    <col min="5" max="5" width="25.7109375" customWidth="1"/>
  </cols>
  <sheetData>
    <row r="1" spans="1:6" ht="16.149999999999999" customHeight="1" thickTop="1" x14ac:dyDescent="0.25">
      <c r="A1" s="460" t="s">
        <v>39</v>
      </c>
      <c r="B1" s="461"/>
      <c r="C1" s="461"/>
      <c r="D1" s="461"/>
      <c r="E1" s="461"/>
      <c r="F1" s="16"/>
    </row>
    <row r="2" spans="1:6" ht="13.9" customHeight="1" x14ac:dyDescent="0.25">
      <c r="A2" s="139"/>
      <c r="B2" s="146"/>
      <c r="C2" s="146"/>
      <c r="D2" s="153"/>
      <c r="E2" s="209"/>
      <c r="F2" s="16"/>
    </row>
    <row r="3" spans="1:6" ht="15" customHeight="1" x14ac:dyDescent="0.25">
      <c r="A3" s="197" t="s">
        <v>258</v>
      </c>
      <c r="B3" s="211"/>
      <c r="C3" s="146"/>
      <c r="D3" s="153"/>
      <c r="E3" s="217"/>
      <c r="F3" s="90"/>
    </row>
    <row r="4" spans="1:6" ht="13.5" customHeight="1" x14ac:dyDescent="0.25">
      <c r="A4" s="139"/>
      <c r="B4" s="146"/>
      <c r="C4" s="146"/>
      <c r="D4" s="153"/>
      <c r="E4" s="217"/>
      <c r="F4" s="90"/>
    </row>
    <row r="5" spans="1:6" ht="30" customHeight="1" x14ac:dyDescent="0.25">
      <c r="A5" s="198" t="s">
        <v>426</v>
      </c>
      <c r="B5" s="146"/>
      <c r="C5" s="200" t="s">
        <v>243</v>
      </c>
      <c r="D5" s="204" t="s">
        <v>427</v>
      </c>
      <c r="E5" s="217"/>
      <c r="F5" s="90"/>
    </row>
    <row r="6" spans="1:6" ht="13.9" customHeight="1" x14ac:dyDescent="0.25">
      <c r="A6" s="194" t="s">
        <v>272</v>
      </c>
      <c r="B6" s="25"/>
      <c r="C6" s="214">
        <v>5451</v>
      </c>
      <c r="D6" s="205">
        <v>1948</v>
      </c>
      <c r="E6" s="217"/>
    </row>
    <row r="7" spans="1:6" ht="14.25" customHeight="1" x14ac:dyDescent="0.25">
      <c r="A7" s="195" t="s">
        <v>40</v>
      </c>
      <c r="B7" s="25"/>
      <c r="C7" s="214">
        <v>7643</v>
      </c>
      <c r="D7" s="206">
        <v>1927</v>
      </c>
      <c r="E7" s="218" t="s">
        <v>264</v>
      </c>
    </row>
    <row r="8" spans="1:6" ht="13.5" customHeight="1" x14ac:dyDescent="0.25">
      <c r="A8" s="194" t="s">
        <v>261</v>
      </c>
      <c r="B8" s="25"/>
      <c r="C8" s="214">
        <v>12108</v>
      </c>
      <c r="D8" s="206">
        <v>1927</v>
      </c>
      <c r="E8" s="218" t="s">
        <v>264</v>
      </c>
    </row>
    <row r="9" spans="1:6" ht="14.65" customHeight="1" x14ac:dyDescent="0.25">
      <c r="A9" s="194" t="s">
        <v>262</v>
      </c>
      <c r="B9" s="25"/>
      <c r="C9" s="214">
        <v>10612</v>
      </c>
      <c r="D9" s="199">
        <v>1952</v>
      </c>
      <c r="E9" s="218" t="s">
        <v>265</v>
      </c>
    </row>
    <row r="10" spans="1:6" ht="13.9" customHeight="1" x14ac:dyDescent="0.25">
      <c r="A10" s="196" t="s">
        <v>41</v>
      </c>
      <c r="B10" s="146"/>
      <c r="C10" s="201">
        <v>2886</v>
      </c>
      <c r="D10" s="206">
        <v>1927</v>
      </c>
      <c r="E10" s="218" t="s">
        <v>264</v>
      </c>
    </row>
    <row r="11" spans="1:6" ht="14.65" customHeight="1" x14ac:dyDescent="0.25">
      <c r="A11" s="195" t="s">
        <v>42</v>
      </c>
      <c r="B11" s="25"/>
      <c r="C11" s="214">
        <v>2992</v>
      </c>
      <c r="D11" s="205">
        <v>1948</v>
      </c>
      <c r="E11" s="217"/>
    </row>
    <row r="12" spans="1:6" ht="14.25" customHeight="1" x14ac:dyDescent="0.25">
      <c r="A12" s="195" t="s">
        <v>43</v>
      </c>
      <c r="B12" s="25"/>
      <c r="C12" s="214">
        <v>3498</v>
      </c>
      <c r="D12" s="205">
        <v>1948</v>
      </c>
      <c r="E12" s="217"/>
    </row>
    <row r="13" spans="1:6" ht="14.25" customHeight="1" x14ac:dyDescent="0.25">
      <c r="A13" s="195" t="s">
        <v>44</v>
      </c>
      <c r="B13" s="25"/>
      <c r="C13" s="214">
        <v>7620</v>
      </c>
      <c r="D13" s="205">
        <v>1937</v>
      </c>
      <c r="E13" s="217"/>
    </row>
    <row r="14" spans="1:6" ht="15" customHeight="1" thickBot="1" x14ac:dyDescent="0.3">
      <c r="A14" s="195" t="s">
        <v>45</v>
      </c>
      <c r="B14" s="25"/>
      <c r="C14" s="215">
        <v>3878</v>
      </c>
      <c r="D14" s="205">
        <v>1948</v>
      </c>
      <c r="E14" s="217"/>
    </row>
    <row r="15" spans="1:6" ht="15.4" customHeight="1" thickTop="1" x14ac:dyDescent="0.25">
      <c r="A15" s="83" t="s">
        <v>46</v>
      </c>
      <c r="B15" s="213"/>
      <c r="C15" s="216">
        <f>SUM(C6:C14)</f>
        <v>56688</v>
      </c>
      <c r="D15" s="153"/>
      <c r="E15" s="217"/>
    </row>
    <row r="16" spans="1:6" ht="14.65" customHeight="1" x14ac:dyDescent="0.25">
      <c r="A16" s="139"/>
      <c r="B16" s="153"/>
      <c r="C16" s="146"/>
      <c r="D16" s="153"/>
      <c r="E16" s="217"/>
    </row>
    <row r="17" spans="1:5" ht="24" customHeight="1" x14ac:dyDescent="0.25">
      <c r="A17" s="194" t="s">
        <v>256</v>
      </c>
      <c r="B17" s="199" t="s">
        <v>259</v>
      </c>
      <c r="C17" s="203">
        <v>944</v>
      </c>
      <c r="D17" s="199">
        <v>1976</v>
      </c>
      <c r="E17" s="219" t="s">
        <v>266</v>
      </c>
    </row>
    <row r="18" spans="1:5" ht="24" customHeight="1" x14ac:dyDescent="0.25">
      <c r="A18" s="195"/>
      <c r="B18" s="199" t="s">
        <v>47</v>
      </c>
      <c r="C18" s="203">
        <v>640</v>
      </c>
      <c r="D18" s="199">
        <v>1976</v>
      </c>
      <c r="E18" s="219" t="s">
        <v>266</v>
      </c>
    </row>
    <row r="19" spans="1:5" ht="26.25" customHeight="1" x14ac:dyDescent="0.25">
      <c r="A19" s="195"/>
      <c r="B19" s="199" t="s">
        <v>48</v>
      </c>
      <c r="C19" s="203">
        <v>640</v>
      </c>
      <c r="D19" s="199">
        <v>1976</v>
      </c>
      <c r="E19" s="219" t="s">
        <v>266</v>
      </c>
    </row>
    <row r="20" spans="1:5" ht="24" customHeight="1" x14ac:dyDescent="0.25">
      <c r="A20" s="195"/>
      <c r="B20" s="199" t="s">
        <v>49</v>
      </c>
      <c r="C20" s="203">
        <v>960</v>
      </c>
      <c r="D20" s="207" t="s">
        <v>268</v>
      </c>
      <c r="E20" s="220" t="s">
        <v>267</v>
      </c>
    </row>
    <row r="21" spans="1:5" ht="33.75" customHeight="1" x14ac:dyDescent="0.25">
      <c r="A21" s="195"/>
      <c r="B21" s="199" t="s">
        <v>50</v>
      </c>
      <c r="C21" s="203">
        <v>960</v>
      </c>
      <c r="D21" s="207" t="s">
        <v>268</v>
      </c>
      <c r="E21" s="220" t="s">
        <v>267</v>
      </c>
    </row>
    <row r="22" spans="1:5" ht="25.5" customHeight="1" x14ac:dyDescent="0.25">
      <c r="A22" s="195"/>
      <c r="B22" s="199" t="s">
        <v>51</v>
      </c>
      <c r="C22" s="203">
        <v>960</v>
      </c>
      <c r="D22" s="207" t="s">
        <v>268</v>
      </c>
      <c r="E22" s="220" t="s">
        <v>267</v>
      </c>
    </row>
    <row r="23" spans="1:5" ht="21.75" customHeight="1" x14ac:dyDescent="0.25">
      <c r="A23" s="195"/>
      <c r="B23" s="199" t="s">
        <v>52</v>
      </c>
      <c r="C23" s="203">
        <v>960</v>
      </c>
      <c r="D23" s="207" t="s">
        <v>268</v>
      </c>
      <c r="E23" s="220" t="s">
        <v>267</v>
      </c>
    </row>
    <row r="24" spans="1:5" ht="21.75" customHeight="1" x14ac:dyDescent="0.25">
      <c r="A24" s="195"/>
      <c r="B24" s="199" t="s">
        <v>53</v>
      </c>
      <c r="C24" s="203">
        <v>960</v>
      </c>
      <c r="D24" s="208" t="s">
        <v>269</v>
      </c>
      <c r="E24" s="220" t="s">
        <v>267</v>
      </c>
    </row>
    <row r="25" spans="1:5" ht="28.5" customHeight="1" thickBot="1" x14ac:dyDescent="0.3">
      <c r="A25" s="195"/>
      <c r="B25" s="199" t="s">
        <v>54</v>
      </c>
      <c r="C25" s="202">
        <v>960</v>
      </c>
      <c r="D25" s="208" t="s">
        <v>269</v>
      </c>
      <c r="E25" s="220" t="s">
        <v>267</v>
      </c>
    </row>
    <row r="26" spans="1:5" ht="17.100000000000001" customHeight="1" thickTop="1" thickBot="1" x14ac:dyDescent="0.3">
      <c r="A26" s="462" t="s">
        <v>260</v>
      </c>
      <c r="B26" s="463"/>
      <c r="C26" s="24">
        <f>SUM(C17:C25)</f>
        <v>7984</v>
      </c>
      <c r="D26" s="464"/>
      <c r="E26" s="465"/>
    </row>
    <row r="27" spans="1:5" ht="15.75" thickTop="1" x14ac:dyDescent="0.25">
      <c r="A27" s="14" t="s">
        <v>270</v>
      </c>
    </row>
    <row r="28" spans="1:5" x14ac:dyDescent="0.25">
      <c r="A28" s="14" t="s">
        <v>271</v>
      </c>
    </row>
    <row r="29" spans="1:5" x14ac:dyDescent="0.25">
      <c r="A29" s="3" t="s">
        <v>55</v>
      </c>
    </row>
    <row r="32" spans="1:5" x14ac:dyDescent="0.25">
      <c r="A32" s="3"/>
    </row>
  </sheetData>
  <mergeCells count="3">
    <mergeCell ref="A1:E1"/>
    <mergeCell ref="A26:B26"/>
    <mergeCell ref="D26:E26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16" sqref="A16"/>
    </sheetView>
  </sheetViews>
  <sheetFormatPr defaultRowHeight="15" x14ac:dyDescent="0.25"/>
  <cols>
    <col min="1" max="1" width="32.140625" style="62" customWidth="1"/>
    <col min="2" max="2" width="19.7109375" style="62" customWidth="1"/>
    <col min="3" max="3" width="15.28515625" style="62" customWidth="1"/>
    <col min="4" max="4" width="11.7109375" style="73" customWidth="1"/>
    <col min="5" max="5" width="13.140625" style="62" customWidth="1"/>
    <col min="6" max="16384" width="9.140625" style="62"/>
  </cols>
  <sheetData>
    <row r="1" spans="1:5" ht="15.4" customHeight="1" thickTop="1" thickBot="1" x14ac:dyDescent="0.3">
      <c r="A1" s="466" t="s">
        <v>428</v>
      </c>
      <c r="B1" s="467"/>
      <c r="C1" s="467"/>
      <c r="D1" s="467"/>
      <c r="E1" s="468"/>
    </row>
    <row r="2" spans="1:5" ht="13.9" customHeight="1" x14ac:dyDescent="0.25">
      <c r="A2" s="63"/>
      <c r="B2" s="64"/>
      <c r="C2" s="64"/>
      <c r="D2" s="64"/>
      <c r="E2" s="65"/>
    </row>
    <row r="3" spans="1:5" ht="32.25" customHeight="1" x14ac:dyDescent="0.25">
      <c r="A3" s="469" t="s">
        <v>429</v>
      </c>
      <c r="B3" s="470"/>
      <c r="C3" s="66"/>
      <c r="D3" s="66"/>
      <c r="E3" s="67"/>
    </row>
    <row r="4" spans="1:5" ht="40.5" customHeight="1" x14ac:dyDescent="0.25">
      <c r="A4" s="68" t="s">
        <v>430</v>
      </c>
      <c r="B4" s="221"/>
      <c r="C4" s="231" t="s">
        <v>431</v>
      </c>
      <c r="D4" s="235" t="s">
        <v>432</v>
      </c>
      <c r="E4" s="69"/>
    </row>
    <row r="5" spans="1:5" ht="13.9" customHeight="1" x14ac:dyDescent="0.25">
      <c r="A5" s="223" t="s">
        <v>433</v>
      </c>
      <c r="B5" s="227"/>
      <c r="C5" s="232">
        <v>4425</v>
      </c>
      <c r="D5" s="233">
        <v>1954</v>
      </c>
      <c r="E5" s="67"/>
    </row>
    <row r="6" spans="1:5" ht="13.9" customHeight="1" x14ac:dyDescent="0.25">
      <c r="A6" s="222" t="s">
        <v>274</v>
      </c>
      <c r="B6" s="227"/>
      <c r="C6" s="232">
        <v>3468</v>
      </c>
      <c r="D6" s="233">
        <v>1940</v>
      </c>
      <c r="E6" s="67"/>
    </row>
    <row r="7" spans="1:5" ht="18.75" customHeight="1" x14ac:dyDescent="0.25">
      <c r="A7" s="223" t="s">
        <v>434</v>
      </c>
      <c r="B7" s="227"/>
      <c r="C7" s="232">
        <v>1641</v>
      </c>
      <c r="D7" s="233">
        <v>1954</v>
      </c>
      <c r="E7" s="67"/>
    </row>
    <row r="8" spans="1:5" ht="25.5" x14ac:dyDescent="0.25">
      <c r="A8" s="223" t="s">
        <v>435</v>
      </c>
      <c r="B8" s="227"/>
      <c r="C8" s="232">
        <v>7544</v>
      </c>
      <c r="D8" s="233">
        <v>1936</v>
      </c>
      <c r="E8" s="67"/>
    </row>
    <row r="9" spans="1:5" ht="19.5" customHeight="1" x14ac:dyDescent="0.25">
      <c r="A9" s="224" t="s">
        <v>436</v>
      </c>
      <c r="B9" s="228"/>
      <c r="C9" s="232">
        <v>5088</v>
      </c>
      <c r="D9" s="233">
        <v>1936</v>
      </c>
      <c r="E9" s="67"/>
    </row>
    <row r="10" spans="1:5" ht="12.75" customHeight="1" x14ac:dyDescent="0.25">
      <c r="A10" s="223" t="s">
        <v>437</v>
      </c>
      <c r="B10" s="227"/>
      <c r="C10" s="233">
        <v>440</v>
      </c>
      <c r="D10" s="233">
        <v>1945</v>
      </c>
      <c r="E10" s="67"/>
    </row>
    <row r="11" spans="1:5" ht="13.9" customHeight="1" x14ac:dyDescent="0.25">
      <c r="A11" s="223" t="s">
        <v>438</v>
      </c>
      <c r="B11" s="227"/>
      <c r="C11" s="232">
        <v>3984</v>
      </c>
      <c r="D11" s="233">
        <v>1945</v>
      </c>
      <c r="E11" s="67"/>
    </row>
    <row r="12" spans="1:5" ht="14.25" customHeight="1" x14ac:dyDescent="0.25">
      <c r="A12" s="223" t="s">
        <v>439</v>
      </c>
      <c r="B12" s="227"/>
      <c r="C12" s="233">
        <v>767</v>
      </c>
      <c r="D12" s="233">
        <v>1945</v>
      </c>
      <c r="E12" s="67"/>
    </row>
    <row r="13" spans="1:5" ht="17.25" customHeight="1" x14ac:dyDescent="0.25">
      <c r="A13" s="224" t="s">
        <v>440</v>
      </c>
      <c r="B13" s="228"/>
      <c r="C13" s="232">
        <v>2880</v>
      </c>
      <c r="D13" s="233">
        <v>1965</v>
      </c>
      <c r="E13" s="67"/>
    </row>
    <row r="14" spans="1:5" ht="15" customHeight="1" x14ac:dyDescent="0.25">
      <c r="A14" s="223" t="s">
        <v>441</v>
      </c>
      <c r="B14" s="221"/>
      <c r="C14" s="233">
        <v>240</v>
      </c>
      <c r="D14" s="233">
        <v>1965</v>
      </c>
      <c r="E14" s="67"/>
    </row>
    <row r="15" spans="1:5" ht="14.25" customHeight="1" x14ac:dyDescent="0.25">
      <c r="A15" s="223" t="s">
        <v>442</v>
      </c>
      <c r="B15" s="227"/>
      <c r="C15" s="232">
        <v>2852</v>
      </c>
      <c r="D15" s="233">
        <v>1940</v>
      </c>
      <c r="E15" s="67"/>
    </row>
    <row r="16" spans="1:5" ht="14.25" customHeight="1" x14ac:dyDescent="0.25">
      <c r="A16" s="225" t="s">
        <v>273</v>
      </c>
      <c r="B16" s="229"/>
      <c r="C16" s="232">
        <v>8956</v>
      </c>
      <c r="D16" s="233">
        <v>1936</v>
      </c>
      <c r="E16" s="67"/>
    </row>
    <row r="17" spans="1:6" ht="14.65" customHeight="1" x14ac:dyDescent="0.25">
      <c r="A17" s="223" t="s">
        <v>443</v>
      </c>
      <c r="B17" s="227"/>
      <c r="C17" s="232">
        <v>4978</v>
      </c>
      <c r="D17" s="233">
        <v>1945</v>
      </c>
      <c r="E17" s="67"/>
    </row>
    <row r="18" spans="1:6" ht="16.899999999999999" customHeight="1" x14ac:dyDescent="0.25">
      <c r="A18" s="223" t="s">
        <v>444</v>
      </c>
      <c r="B18" s="227"/>
      <c r="C18" s="234">
        <v>3371</v>
      </c>
      <c r="D18" s="236">
        <v>1945</v>
      </c>
      <c r="E18" s="78"/>
    </row>
    <row r="19" spans="1:6" ht="17.25" customHeight="1" thickBot="1" x14ac:dyDescent="0.3">
      <c r="A19" s="239" t="s">
        <v>445</v>
      </c>
      <c r="B19" s="241"/>
      <c r="C19" s="243">
        <f>SUM(C5:C18)</f>
        <v>50634</v>
      </c>
      <c r="D19" s="246"/>
      <c r="E19" s="78"/>
    </row>
    <row r="20" spans="1:6" ht="14.25" customHeight="1" x14ac:dyDescent="0.25">
      <c r="A20" s="240" t="s">
        <v>456</v>
      </c>
      <c r="B20" s="242" t="s">
        <v>275</v>
      </c>
      <c r="C20" s="244">
        <v>960</v>
      </c>
      <c r="D20" s="245" t="s">
        <v>281</v>
      </c>
      <c r="E20" s="247" t="s">
        <v>267</v>
      </c>
      <c r="F20" s="79"/>
    </row>
    <row r="21" spans="1:6" ht="13.5" customHeight="1" x14ac:dyDescent="0.25">
      <c r="A21" s="223"/>
      <c r="B21" s="230" t="s">
        <v>276</v>
      </c>
      <c r="C21" s="233">
        <v>960</v>
      </c>
      <c r="D21" s="237" t="s">
        <v>281</v>
      </c>
      <c r="E21" s="70" t="s">
        <v>267</v>
      </c>
    </row>
    <row r="22" spans="1:6" ht="19.5" customHeight="1" x14ac:dyDescent="0.25">
      <c r="A22" s="223"/>
      <c r="B22" s="230" t="s">
        <v>277</v>
      </c>
      <c r="C22" s="233">
        <v>960</v>
      </c>
      <c r="D22" s="226">
        <v>1992</v>
      </c>
      <c r="E22" s="71" t="s">
        <v>327</v>
      </c>
    </row>
    <row r="23" spans="1:6" ht="13.9" customHeight="1" x14ac:dyDescent="0.25">
      <c r="A23" s="223"/>
      <c r="B23" s="230" t="s">
        <v>278</v>
      </c>
      <c r="C23" s="233">
        <v>960</v>
      </c>
      <c r="D23" s="238" t="s">
        <v>269</v>
      </c>
      <c r="E23" s="70" t="s">
        <v>267</v>
      </c>
    </row>
    <row r="24" spans="1:6" ht="14.25" customHeight="1" x14ac:dyDescent="0.25">
      <c r="A24" s="223"/>
      <c r="B24" s="230" t="s">
        <v>279</v>
      </c>
      <c r="C24" s="233">
        <v>960</v>
      </c>
      <c r="D24" s="238" t="s">
        <v>269</v>
      </c>
      <c r="E24" s="70" t="s">
        <v>267</v>
      </c>
    </row>
    <row r="25" spans="1:6" ht="15.75" customHeight="1" x14ac:dyDescent="0.25">
      <c r="A25" s="223"/>
      <c r="B25" s="230" t="s">
        <v>280</v>
      </c>
      <c r="C25" s="232">
        <v>960</v>
      </c>
      <c r="D25" s="237" t="s">
        <v>282</v>
      </c>
      <c r="E25" s="70" t="s">
        <v>267</v>
      </c>
    </row>
    <row r="26" spans="1:6" ht="14.65" customHeight="1" x14ac:dyDescent="0.25">
      <c r="A26" s="475" t="s">
        <v>307</v>
      </c>
      <c r="B26" s="476"/>
      <c r="C26" s="72">
        <f>SUM(C20:C25)</f>
        <v>5760</v>
      </c>
      <c r="D26" s="477"/>
      <c r="E26" s="471"/>
    </row>
    <row r="27" spans="1:6" ht="5.0999999999999996" customHeight="1" thickBot="1" x14ac:dyDescent="0.3">
      <c r="A27" s="473"/>
      <c r="B27" s="474"/>
      <c r="C27" s="474"/>
      <c r="D27" s="478"/>
      <c r="E27" s="472"/>
    </row>
    <row r="28" spans="1:6" ht="15.75" thickTop="1" x14ac:dyDescent="0.25"/>
    <row r="29" spans="1:6" x14ac:dyDescent="0.25">
      <c r="A29" s="74" t="s">
        <v>284</v>
      </c>
    </row>
    <row r="30" spans="1:6" x14ac:dyDescent="0.25">
      <c r="A30" s="75" t="s">
        <v>446</v>
      </c>
    </row>
  </sheetData>
  <mergeCells count="6">
    <mergeCell ref="A1:E1"/>
    <mergeCell ref="A3:B3"/>
    <mergeCell ref="E26:E27"/>
    <mergeCell ref="A27:C27"/>
    <mergeCell ref="A26:B26"/>
    <mergeCell ref="D26:D27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16" sqref="A16"/>
    </sheetView>
  </sheetViews>
  <sheetFormatPr defaultRowHeight="15" x14ac:dyDescent="0.25"/>
  <cols>
    <col min="1" max="1" width="40" customWidth="1"/>
    <col min="2" max="2" width="15.5703125" customWidth="1"/>
    <col min="3" max="3" width="10.140625" hidden="1" customWidth="1"/>
    <col min="4" max="4" width="12.28515625" style="19" customWidth="1"/>
    <col min="5" max="5" width="13" customWidth="1"/>
  </cols>
  <sheetData>
    <row r="1" spans="1:10" ht="17.100000000000001" customHeight="1" thickTop="1" x14ac:dyDescent="0.25">
      <c r="A1" s="479" t="s">
        <v>56</v>
      </c>
      <c r="B1" s="480"/>
      <c r="C1" s="480"/>
      <c r="D1" s="480"/>
      <c r="E1" s="481"/>
      <c r="F1" s="16"/>
    </row>
    <row r="2" spans="1:10" ht="14.25" customHeight="1" x14ac:dyDescent="0.25">
      <c r="A2" s="139"/>
      <c r="B2" s="153"/>
      <c r="C2" s="7"/>
      <c r="D2" s="146"/>
      <c r="E2" s="137"/>
    </row>
    <row r="3" spans="1:10" ht="15" customHeight="1" x14ac:dyDescent="0.25">
      <c r="A3" s="257" t="s">
        <v>283</v>
      </c>
      <c r="B3" s="153"/>
      <c r="C3" s="7"/>
      <c r="D3" s="146"/>
      <c r="E3" s="137"/>
    </row>
    <row r="4" spans="1:10" ht="14.25" customHeight="1" x14ac:dyDescent="0.25">
      <c r="A4" s="139"/>
      <c r="B4" s="153"/>
      <c r="C4" s="7"/>
      <c r="D4" s="146"/>
      <c r="E4" s="137"/>
    </row>
    <row r="5" spans="1:10" s="27" customFormat="1" ht="52.5" customHeight="1" x14ac:dyDescent="0.25">
      <c r="A5" s="257" t="s">
        <v>252</v>
      </c>
      <c r="B5" s="251" t="s">
        <v>243</v>
      </c>
      <c r="C5" s="76"/>
      <c r="D5" s="254" t="s">
        <v>285</v>
      </c>
      <c r="E5" s="250"/>
    </row>
    <row r="6" spans="1:10" ht="13.15" customHeight="1" x14ac:dyDescent="0.25">
      <c r="A6" s="139"/>
      <c r="B6" s="153"/>
      <c r="C6" s="7"/>
      <c r="D6" s="146"/>
      <c r="E6" s="137"/>
    </row>
    <row r="7" spans="1:10" ht="14.25" customHeight="1" x14ac:dyDescent="0.25">
      <c r="A7" s="258" t="s">
        <v>57</v>
      </c>
      <c r="B7" s="252">
        <v>7109</v>
      </c>
      <c r="C7" s="29"/>
      <c r="D7" s="255">
        <v>1958</v>
      </c>
      <c r="E7" s="137"/>
    </row>
    <row r="8" spans="1:10" ht="13.9" customHeight="1" x14ac:dyDescent="0.25">
      <c r="A8" s="258" t="s">
        <v>58</v>
      </c>
      <c r="B8" s="252">
        <v>12752</v>
      </c>
      <c r="C8" s="29"/>
      <c r="D8" s="255">
        <v>1969</v>
      </c>
      <c r="E8" s="137"/>
      <c r="J8" s="77"/>
    </row>
    <row r="9" spans="1:10" ht="14.25" customHeight="1" x14ac:dyDescent="0.25">
      <c r="A9" s="258" t="s">
        <v>59</v>
      </c>
      <c r="B9" s="252">
        <v>13567</v>
      </c>
      <c r="C9" s="29"/>
      <c r="D9" s="255">
        <v>1935</v>
      </c>
      <c r="E9" s="137"/>
    </row>
    <row r="10" spans="1:10" ht="28.5" customHeight="1" x14ac:dyDescent="0.25">
      <c r="A10" s="258" t="s">
        <v>60</v>
      </c>
      <c r="B10" s="252">
        <v>8947</v>
      </c>
      <c r="C10" s="29"/>
      <c r="D10" s="256">
        <v>1936</v>
      </c>
      <c r="E10" s="249" t="s">
        <v>287</v>
      </c>
    </row>
    <row r="11" spans="1:10" ht="34.5" customHeight="1" x14ac:dyDescent="0.25">
      <c r="A11" s="185" t="s">
        <v>447</v>
      </c>
      <c r="B11" s="252">
        <v>17991</v>
      </c>
      <c r="C11" s="29"/>
      <c r="D11" s="256">
        <v>1924</v>
      </c>
      <c r="E11" s="249" t="s">
        <v>288</v>
      </c>
    </row>
    <row r="12" spans="1:10" ht="24" customHeight="1" x14ac:dyDescent="0.25">
      <c r="A12" s="258" t="s">
        <v>61</v>
      </c>
      <c r="B12" s="252">
        <v>17945</v>
      </c>
      <c r="C12" s="29"/>
      <c r="D12" s="256">
        <v>1924</v>
      </c>
      <c r="E12" s="249" t="s">
        <v>288</v>
      </c>
    </row>
    <row r="13" spans="1:10" ht="24" customHeight="1" x14ac:dyDescent="0.25">
      <c r="A13" s="258" t="s">
        <v>62</v>
      </c>
      <c r="B13" s="252">
        <v>7314</v>
      </c>
      <c r="C13" s="29"/>
      <c r="D13" s="256">
        <v>1924</v>
      </c>
      <c r="E13" s="249" t="s">
        <v>288</v>
      </c>
    </row>
    <row r="14" spans="1:10" ht="29.25" customHeight="1" x14ac:dyDescent="0.25">
      <c r="A14" s="258" t="s">
        <v>63</v>
      </c>
      <c r="B14" s="252">
        <v>6425</v>
      </c>
      <c r="C14" s="29"/>
      <c r="D14" s="256">
        <v>1924</v>
      </c>
      <c r="E14" s="249" t="s">
        <v>288</v>
      </c>
    </row>
    <row r="15" spans="1:10" ht="14.25" customHeight="1" x14ac:dyDescent="0.25">
      <c r="A15" s="185" t="s">
        <v>286</v>
      </c>
      <c r="B15" s="252">
        <v>16791</v>
      </c>
      <c r="C15" s="29"/>
      <c r="D15" s="255">
        <v>1958</v>
      </c>
      <c r="E15" s="137"/>
    </row>
    <row r="16" spans="1:10" ht="13.9" customHeight="1" x14ac:dyDescent="0.25">
      <c r="A16" s="258" t="s">
        <v>64</v>
      </c>
      <c r="B16" s="252">
        <v>3032</v>
      </c>
      <c r="C16" s="29"/>
      <c r="D16" s="255">
        <v>1936</v>
      </c>
      <c r="E16" s="137"/>
    </row>
    <row r="17" spans="1:5" ht="13.9" customHeight="1" x14ac:dyDescent="0.25">
      <c r="A17" s="258" t="s">
        <v>65</v>
      </c>
      <c r="B17" s="252">
        <v>14058</v>
      </c>
      <c r="C17" s="29"/>
      <c r="D17" s="255">
        <v>1958</v>
      </c>
      <c r="E17" s="137"/>
    </row>
    <row r="18" spans="1:5" ht="14.65" customHeight="1" x14ac:dyDescent="0.25">
      <c r="A18" s="258" t="s">
        <v>66</v>
      </c>
      <c r="B18" s="252">
        <v>17244</v>
      </c>
      <c r="C18" s="29"/>
      <c r="D18" s="255">
        <v>1953</v>
      </c>
      <c r="E18" s="137"/>
    </row>
    <row r="19" spans="1:5" ht="14.25" customHeight="1" x14ac:dyDescent="0.25">
      <c r="A19" s="258" t="s">
        <v>67</v>
      </c>
      <c r="B19" s="252">
        <v>4494</v>
      </c>
      <c r="C19" s="29"/>
      <c r="D19" s="255">
        <v>1958</v>
      </c>
      <c r="E19" s="137"/>
    </row>
    <row r="20" spans="1:5" ht="16.7" customHeight="1" thickBot="1" x14ac:dyDescent="0.3">
      <c r="A20" s="258" t="s">
        <v>68</v>
      </c>
      <c r="B20" s="253">
        <v>4494</v>
      </c>
      <c r="C20" s="29"/>
      <c r="D20" s="255">
        <v>1958</v>
      </c>
      <c r="E20" s="137"/>
    </row>
    <row r="21" spans="1:5" ht="18.600000000000001" customHeight="1" thickTop="1" thickBot="1" x14ac:dyDescent="0.3">
      <c r="A21" s="248" t="s">
        <v>69</v>
      </c>
      <c r="B21" s="261">
        <f>SUM(B7:B20)</f>
        <v>152163</v>
      </c>
      <c r="C21" s="43"/>
      <c r="D21" s="259"/>
      <c r="E21" s="260"/>
    </row>
    <row r="22" spans="1:5" ht="15.75" thickTop="1" x14ac:dyDescent="0.25"/>
    <row r="23" spans="1:5" x14ac:dyDescent="0.25">
      <c r="A23" s="14" t="s">
        <v>289</v>
      </c>
    </row>
    <row r="25" spans="1:5" x14ac:dyDescent="0.25">
      <c r="A25" s="1" t="s">
        <v>70</v>
      </c>
    </row>
  </sheetData>
  <mergeCells count="1">
    <mergeCell ref="A1:E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6" sqref="A16"/>
    </sheetView>
  </sheetViews>
  <sheetFormatPr defaultRowHeight="15" x14ac:dyDescent="0.25"/>
  <cols>
    <col min="1" max="1" width="28.42578125" customWidth="1"/>
    <col min="2" max="2" width="19.5703125" customWidth="1"/>
    <col min="3" max="3" width="15.5703125" style="19" customWidth="1"/>
  </cols>
  <sheetData>
    <row r="1" spans="1:3" ht="15.75" customHeight="1" thickTop="1" thickBot="1" x14ac:dyDescent="0.3">
      <c r="A1" s="482" t="s">
        <v>351</v>
      </c>
      <c r="B1" s="483"/>
      <c r="C1" s="484"/>
    </row>
    <row r="2" spans="1:3" ht="13.5" customHeight="1" x14ac:dyDescent="0.25">
      <c r="A2" s="23"/>
      <c r="B2" s="20"/>
      <c r="C2" s="21"/>
    </row>
    <row r="3" spans="1:3" ht="18.75" customHeight="1" x14ac:dyDescent="0.25">
      <c r="A3" s="268" t="s">
        <v>294</v>
      </c>
      <c r="B3" s="7"/>
      <c r="C3" s="217"/>
    </row>
    <row r="4" spans="1:3" ht="14.65" customHeight="1" x14ac:dyDescent="0.25">
      <c r="A4" s="139"/>
      <c r="B4" s="153"/>
      <c r="C4" s="137"/>
    </row>
    <row r="5" spans="1:3" s="28" customFormat="1" ht="45.75" customHeight="1" x14ac:dyDescent="0.2">
      <c r="A5" s="262" t="s">
        <v>290</v>
      </c>
      <c r="B5" s="265" t="s">
        <v>291</v>
      </c>
      <c r="C5" s="269" t="s">
        <v>292</v>
      </c>
    </row>
    <row r="6" spans="1:3" ht="14.65" customHeight="1" x14ac:dyDescent="0.25">
      <c r="A6" s="139"/>
      <c r="B6" s="153"/>
      <c r="C6" s="137"/>
    </row>
    <row r="7" spans="1:3" ht="15" customHeight="1" thickBot="1" x14ac:dyDescent="0.3">
      <c r="A7" s="263" t="s">
        <v>71</v>
      </c>
      <c r="B7" s="266">
        <v>4945</v>
      </c>
      <c r="C7" s="270">
        <v>1965</v>
      </c>
    </row>
    <row r="8" spans="1:3" ht="16.149999999999999" customHeight="1" thickTop="1" thickBot="1" x14ac:dyDescent="0.3">
      <c r="A8" s="264" t="s">
        <v>293</v>
      </c>
      <c r="B8" s="267">
        <f>SUM(B7)</f>
        <v>4945</v>
      </c>
      <c r="C8" s="13"/>
    </row>
    <row r="9" spans="1:3" ht="15.75" thickTop="1" x14ac:dyDescent="0.25"/>
    <row r="10" spans="1:3" x14ac:dyDescent="0.25">
      <c r="A10" s="5" t="s">
        <v>72</v>
      </c>
    </row>
  </sheetData>
  <mergeCells count="1">
    <mergeCell ref="A1:C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6" workbookViewId="0">
      <selection activeCell="E24" sqref="E24"/>
    </sheetView>
  </sheetViews>
  <sheetFormatPr defaultRowHeight="15" x14ac:dyDescent="0.25"/>
  <cols>
    <col min="1" max="1" width="20.28515625" style="84" customWidth="1"/>
    <col min="2" max="2" width="26.42578125" customWidth="1"/>
    <col min="3" max="3" width="27" customWidth="1"/>
    <col min="4" max="4" width="15.85546875" customWidth="1"/>
    <col min="5" max="5" width="16.5703125" customWidth="1"/>
    <col min="6" max="6" width="10.28515625" customWidth="1"/>
    <col min="7" max="7" width="10.42578125" customWidth="1"/>
    <col min="8" max="8" width="5.140625" customWidth="1"/>
  </cols>
  <sheetData>
    <row r="1" spans="1:9" ht="32.25" customHeight="1" thickTop="1" x14ac:dyDescent="0.25">
      <c r="A1" s="285"/>
      <c r="B1" s="286" t="s">
        <v>73</v>
      </c>
      <c r="C1" s="284"/>
      <c r="D1" s="284"/>
      <c r="E1" s="282"/>
      <c r="F1" s="283"/>
      <c r="G1" s="283"/>
      <c r="H1" s="283"/>
      <c r="I1" s="90"/>
    </row>
    <row r="2" spans="1:9" ht="13.9" customHeight="1" x14ac:dyDescent="0.25">
      <c r="A2" s="82"/>
      <c r="B2" s="115"/>
      <c r="C2" s="134"/>
      <c r="D2" s="137"/>
      <c r="F2" s="90"/>
      <c r="G2" s="90"/>
      <c r="H2" s="90"/>
    </row>
    <row r="3" spans="1:9" ht="14.25" customHeight="1" x14ac:dyDescent="0.25">
      <c r="A3" s="83" t="s">
        <v>74</v>
      </c>
      <c r="B3" s="212"/>
      <c r="C3" s="134"/>
      <c r="D3" s="57"/>
      <c r="G3" s="90"/>
      <c r="H3" s="90"/>
    </row>
    <row r="4" spans="1:9" ht="14.65" customHeight="1" x14ac:dyDescent="0.25">
      <c r="A4" s="271"/>
      <c r="B4" s="153"/>
      <c r="C4" s="146"/>
      <c r="D4" s="57"/>
      <c r="E4" s="14"/>
    </row>
    <row r="5" spans="1:9" ht="41.25" customHeight="1" x14ac:dyDescent="0.25">
      <c r="A5" s="272" t="s">
        <v>75</v>
      </c>
      <c r="B5" s="153"/>
      <c r="C5" s="275" t="s">
        <v>243</v>
      </c>
      <c r="D5" s="87" t="s">
        <v>76</v>
      </c>
    </row>
    <row r="6" spans="1:9" ht="15" customHeight="1" x14ac:dyDescent="0.25">
      <c r="A6" s="431"/>
      <c r="B6" s="153"/>
      <c r="C6" s="146"/>
      <c r="D6" s="57"/>
    </row>
    <row r="7" spans="1:9" ht="13.9" customHeight="1" x14ac:dyDescent="0.25">
      <c r="A7" s="429" t="s">
        <v>461</v>
      </c>
      <c r="B7" s="199" t="s">
        <v>77</v>
      </c>
      <c r="C7" s="276"/>
      <c r="D7" s="88"/>
    </row>
    <row r="8" spans="1:9" ht="13.9" customHeight="1" x14ac:dyDescent="0.25">
      <c r="A8" s="194" t="s">
        <v>462</v>
      </c>
      <c r="B8" s="199" t="s">
        <v>78</v>
      </c>
      <c r="C8" s="276"/>
      <c r="D8" s="88"/>
    </row>
    <row r="9" spans="1:9" ht="13.9" customHeight="1" x14ac:dyDescent="0.25">
      <c r="A9" s="194" t="s">
        <v>463</v>
      </c>
      <c r="B9" s="199" t="s">
        <v>79</v>
      </c>
      <c r="C9" s="276">
        <v>26952</v>
      </c>
      <c r="D9" s="88">
        <v>1963</v>
      </c>
      <c r="F9">
        <v>13476</v>
      </c>
    </row>
    <row r="10" spans="1:9" ht="13.9" customHeight="1" x14ac:dyDescent="0.25">
      <c r="A10" s="194" t="s">
        <v>295</v>
      </c>
      <c r="B10" s="199" t="s">
        <v>80</v>
      </c>
      <c r="C10" s="276"/>
      <c r="D10" s="88"/>
      <c r="F10">
        <v>12480</v>
      </c>
    </row>
    <row r="11" spans="1:9" ht="14.65" customHeight="1" x14ac:dyDescent="0.25">
      <c r="A11" s="194" t="s">
        <v>296</v>
      </c>
      <c r="B11" s="199" t="s">
        <v>81</v>
      </c>
      <c r="C11" s="276">
        <v>6720</v>
      </c>
      <c r="D11" s="88">
        <v>1963</v>
      </c>
      <c r="F11">
        <v>6720</v>
      </c>
    </row>
    <row r="12" spans="1:9" ht="13.9" customHeight="1" x14ac:dyDescent="0.25">
      <c r="A12" s="194" t="s">
        <v>297</v>
      </c>
      <c r="B12" s="199" t="s">
        <v>82</v>
      </c>
      <c r="C12" s="276">
        <v>9972</v>
      </c>
      <c r="D12" s="88">
        <v>1963</v>
      </c>
      <c r="F12">
        <v>9972</v>
      </c>
    </row>
    <row r="13" spans="1:9" ht="15" customHeight="1" x14ac:dyDescent="0.25">
      <c r="A13" s="194" t="s">
        <v>298</v>
      </c>
      <c r="B13" s="199" t="s">
        <v>83</v>
      </c>
      <c r="C13" s="276">
        <v>14478</v>
      </c>
      <c r="D13" s="88">
        <v>1963</v>
      </c>
      <c r="E13" s="16"/>
      <c r="F13">
        <v>14478</v>
      </c>
    </row>
    <row r="14" spans="1:9" ht="14.25" customHeight="1" x14ac:dyDescent="0.25">
      <c r="A14" s="194" t="s">
        <v>299</v>
      </c>
      <c r="B14" s="199" t="s">
        <v>84</v>
      </c>
      <c r="C14" s="276">
        <v>4561</v>
      </c>
      <c r="D14" s="88">
        <v>1963</v>
      </c>
      <c r="E14" s="16"/>
      <c r="F14">
        <v>4561</v>
      </c>
    </row>
    <row r="15" spans="1:9" ht="14.25" customHeight="1" x14ac:dyDescent="0.25">
      <c r="A15" s="194" t="s">
        <v>300</v>
      </c>
      <c r="B15" s="199" t="s">
        <v>85</v>
      </c>
      <c r="C15" s="432">
        <v>20758</v>
      </c>
      <c r="D15" s="88">
        <v>1963</v>
      </c>
      <c r="F15">
        <v>20758</v>
      </c>
    </row>
    <row r="16" spans="1:9" ht="14.25" customHeight="1" x14ac:dyDescent="0.25">
      <c r="A16" s="194" t="s">
        <v>465</v>
      </c>
      <c r="B16" s="199"/>
      <c r="C16" s="294">
        <v>18835</v>
      </c>
      <c r="D16" s="88">
        <v>2002</v>
      </c>
      <c r="F16">
        <v>18835</v>
      </c>
    </row>
    <row r="17" spans="1:6" ht="14.25" customHeight="1" x14ac:dyDescent="0.25">
      <c r="A17" s="194" t="s">
        <v>466</v>
      </c>
      <c r="B17" s="199"/>
      <c r="C17" s="433">
        <v>12698</v>
      </c>
      <c r="D17" s="88">
        <v>2002</v>
      </c>
      <c r="F17">
        <v>12698</v>
      </c>
    </row>
    <row r="18" spans="1:6" ht="27" customHeight="1" x14ac:dyDescent="0.25">
      <c r="A18" s="272" t="s">
        <v>86</v>
      </c>
      <c r="B18" s="273"/>
      <c r="C18" s="277">
        <f>SUM(C7:C17)</f>
        <v>114974</v>
      </c>
      <c r="D18" s="57"/>
      <c r="F18">
        <f>SUM(F9:F17)</f>
        <v>113978</v>
      </c>
    </row>
    <row r="19" spans="1:6" ht="16.899999999999999" customHeight="1" x14ac:dyDescent="0.25">
      <c r="A19" s="271"/>
      <c r="B19" s="153"/>
      <c r="C19" s="146"/>
      <c r="D19" s="57"/>
    </row>
    <row r="20" spans="1:6" ht="16.899999999999999" customHeight="1" x14ac:dyDescent="0.25">
      <c r="A20" s="271" t="s">
        <v>464</v>
      </c>
      <c r="B20" s="153"/>
      <c r="C20" s="430">
        <v>24964</v>
      </c>
      <c r="D20" s="428"/>
    </row>
    <row r="21" spans="1:6" ht="14.65" customHeight="1" x14ac:dyDescent="0.25">
      <c r="A21" s="194" t="s">
        <v>242</v>
      </c>
      <c r="B21" s="274" t="s">
        <v>302</v>
      </c>
      <c r="C21" s="278">
        <v>960</v>
      </c>
      <c r="D21" s="55" t="s">
        <v>87</v>
      </c>
    </row>
    <row r="22" spans="1:6" ht="13.35" customHeight="1" x14ac:dyDescent="0.25">
      <c r="A22" s="195"/>
      <c r="B22" s="274" t="s">
        <v>88</v>
      </c>
      <c r="C22" s="278">
        <v>960</v>
      </c>
      <c r="D22" s="55" t="s">
        <v>89</v>
      </c>
    </row>
    <row r="23" spans="1:6" ht="15.4" customHeight="1" thickBot="1" x14ac:dyDescent="0.3">
      <c r="A23" s="195"/>
      <c r="B23" s="274" t="s">
        <v>90</v>
      </c>
      <c r="C23" s="279">
        <v>960</v>
      </c>
      <c r="D23" s="55" t="s">
        <v>91</v>
      </c>
      <c r="E23">
        <v>12</v>
      </c>
      <c r="F23">
        <v>11520</v>
      </c>
    </row>
    <row r="24" spans="1:6" ht="17.850000000000001" customHeight="1" thickTop="1" thickBot="1" x14ac:dyDescent="0.3">
      <c r="A24" s="495" t="s">
        <v>301</v>
      </c>
      <c r="B24" s="496"/>
      <c r="C24" s="280">
        <f>SUM(C21:C23)</f>
        <v>2880</v>
      </c>
      <c r="D24" s="13"/>
    </row>
    <row r="25" spans="1:6" ht="16.5" thickTop="1" thickBot="1" x14ac:dyDescent="0.3">
      <c r="A25" s="497" t="s">
        <v>467</v>
      </c>
      <c r="B25" s="498"/>
      <c r="C25" s="435">
        <f>C18+C24</f>
        <v>117854</v>
      </c>
      <c r="D25" s="91"/>
    </row>
    <row r="26" spans="1:6" ht="15.75" thickTop="1" x14ac:dyDescent="0.25">
      <c r="A26" s="437"/>
      <c r="B26" s="434"/>
      <c r="C26" s="436"/>
      <c r="D26" s="90"/>
    </row>
    <row r="27" spans="1:6" x14ac:dyDescent="0.25">
      <c r="A27" s="499" t="s">
        <v>468</v>
      </c>
      <c r="B27" s="501" t="s">
        <v>470</v>
      </c>
      <c r="C27" s="487">
        <v>8640</v>
      </c>
      <c r="D27" s="485">
        <v>2017</v>
      </c>
    </row>
    <row r="28" spans="1:6" x14ac:dyDescent="0.25">
      <c r="A28" s="500"/>
      <c r="B28" s="502"/>
      <c r="C28" s="488"/>
      <c r="D28" s="486"/>
    </row>
    <row r="29" spans="1:6" ht="15.75" thickBot="1" x14ac:dyDescent="0.3">
      <c r="A29" s="438"/>
      <c r="B29" s="439"/>
      <c r="C29" s="439"/>
      <c r="D29" s="90"/>
    </row>
    <row r="30" spans="1:6" ht="16.5" customHeight="1" thickTop="1" x14ac:dyDescent="0.25">
      <c r="A30" s="489" t="s">
        <v>471</v>
      </c>
      <c r="B30" s="490"/>
      <c r="C30" s="493">
        <f>C25+C27</f>
        <v>126494</v>
      </c>
      <c r="D30" s="90"/>
    </row>
    <row r="31" spans="1:6" ht="15.75" thickBot="1" x14ac:dyDescent="0.3">
      <c r="A31" s="491"/>
      <c r="B31" s="492"/>
      <c r="C31" s="494"/>
      <c r="D31" s="90"/>
    </row>
    <row r="32" spans="1:6" ht="15.75" thickTop="1" x14ac:dyDescent="0.25">
      <c r="A32" s="85"/>
      <c r="D32" s="90"/>
    </row>
    <row r="34" spans="1:3" x14ac:dyDescent="0.25">
      <c r="A34" s="86" t="s">
        <v>92</v>
      </c>
      <c r="C34" t="s">
        <v>469</v>
      </c>
    </row>
  </sheetData>
  <mergeCells count="8">
    <mergeCell ref="D27:D28"/>
    <mergeCell ref="C27:C28"/>
    <mergeCell ref="A30:B31"/>
    <mergeCell ref="C30:C31"/>
    <mergeCell ref="A24:B24"/>
    <mergeCell ref="A25:B25"/>
    <mergeCell ref="A27:A28"/>
    <mergeCell ref="B27:B28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D17" sqref="D17"/>
    </sheetView>
  </sheetViews>
  <sheetFormatPr defaultRowHeight="15" x14ac:dyDescent="0.25"/>
  <cols>
    <col min="1" max="1" width="30.5703125" style="95" customWidth="1"/>
    <col min="2" max="2" width="19.42578125" style="90" customWidth="1"/>
    <col min="3" max="3" width="16.85546875" style="90" customWidth="1"/>
    <col min="4" max="4" width="14.5703125" style="90" customWidth="1"/>
    <col min="5" max="5" width="11.42578125" style="90" customWidth="1"/>
    <col min="6" max="6" width="0.42578125" style="90" customWidth="1"/>
    <col min="7" max="16384" width="9.140625" style="90"/>
  </cols>
  <sheetData>
    <row r="1" spans="1:13" s="91" customFormat="1" ht="17.45" customHeight="1" thickTop="1" x14ac:dyDescent="0.25">
      <c r="A1" s="460" t="s">
        <v>93</v>
      </c>
      <c r="B1" s="461"/>
      <c r="C1" s="461"/>
      <c r="D1" s="461"/>
      <c r="E1" s="461"/>
      <c r="F1" s="503"/>
      <c r="G1" s="16"/>
      <c r="H1" s="90"/>
      <c r="I1" s="90"/>
      <c r="J1" s="90"/>
      <c r="K1" s="90"/>
      <c r="L1" s="90"/>
      <c r="M1" s="90"/>
    </row>
    <row r="2" spans="1:13" ht="13.9" customHeight="1" x14ac:dyDescent="0.25">
      <c r="A2" s="53"/>
      <c r="B2" s="153"/>
      <c r="C2" s="153"/>
      <c r="D2" s="153"/>
      <c r="E2" s="209"/>
      <c r="F2" s="54"/>
      <c r="G2" s="16"/>
    </row>
    <row r="3" spans="1:13" ht="43.5" customHeight="1" x14ac:dyDescent="0.25">
      <c r="A3" s="287" t="s">
        <v>303</v>
      </c>
      <c r="B3" s="300"/>
      <c r="C3" s="300"/>
      <c r="D3" s="209"/>
      <c r="E3" s="209"/>
      <c r="F3" s="57"/>
    </row>
    <row r="4" spans="1:13" ht="15" customHeight="1" x14ac:dyDescent="0.25">
      <c r="A4" s="53"/>
      <c r="B4" s="153"/>
      <c r="C4" s="153"/>
      <c r="D4" s="146"/>
      <c r="E4" s="54"/>
      <c r="F4" s="54"/>
      <c r="G4" s="16"/>
    </row>
    <row r="5" spans="1:13" ht="39.75" customHeight="1" x14ac:dyDescent="0.25">
      <c r="A5" s="288" t="s">
        <v>94</v>
      </c>
      <c r="B5" s="146"/>
      <c r="C5" s="293" t="s">
        <v>263</v>
      </c>
      <c r="D5" s="290" t="s">
        <v>95</v>
      </c>
      <c r="E5" s="212"/>
      <c r="F5" s="54"/>
      <c r="G5" s="16"/>
    </row>
    <row r="6" spans="1:13" ht="13.9" customHeight="1" x14ac:dyDescent="0.25">
      <c r="A6" s="139"/>
      <c r="B6" s="146"/>
      <c r="C6" s="153"/>
      <c r="D6" s="146"/>
      <c r="E6" s="54"/>
      <c r="F6" s="54"/>
      <c r="G6" s="16"/>
    </row>
    <row r="7" spans="1:13" ht="44.25" customHeight="1" x14ac:dyDescent="0.25">
      <c r="A7" s="194" t="s">
        <v>304</v>
      </c>
      <c r="B7" s="289" t="s">
        <v>305</v>
      </c>
      <c r="C7" s="294">
        <v>6424</v>
      </c>
      <c r="D7" s="203">
        <v>1996</v>
      </c>
      <c r="E7" s="54"/>
      <c r="F7" s="92"/>
      <c r="G7" s="16"/>
    </row>
    <row r="8" spans="1:13" ht="13.15" customHeight="1" x14ac:dyDescent="0.25">
      <c r="A8" s="194"/>
      <c r="B8" s="210" t="s">
        <v>306</v>
      </c>
      <c r="C8" s="294">
        <v>1948</v>
      </c>
      <c r="D8" s="203">
        <v>1966</v>
      </c>
      <c r="E8" s="54"/>
      <c r="G8" s="16"/>
    </row>
    <row r="9" spans="1:13" ht="26.25" customHeight="1" x14ac:dyDescent="0.25">
      <c r="A9" s="194" t="s">
        <v>316</v>
      </c>
      <c r="B9" s="210" t="s">
        <v>315</v>
      </c>
      <c r="C9" s="294">
        <v>13229</v>
      </c>
      <c r="D9" s="203">
        <v>1997</v>
      </c>
      <c r="E9" s="54"/>
      <c r="G9" s="16"/>
    </row>
    <row r="10" spans="1:13" ht="13.5" customHeight="1" x14ac:dyDescent="0.25">
      <c r="A10" s="194"/>
      <c r="B10" s="210" t="s">
        <v>317</v>
      </c>
      <c r="C10" s="294">
        <v>2410</v>
      </c>
      <c r="D10" s="203">
        <v>1997</v>
      </c>
      <c r="E10" s="54"/>
      <c r="F10" s="89"/>
    </row>
    <row r="11" spans="1:13" ht="14.25" customHeight="1" x14ac:dyDescent="0.25">
      <c r="A11" s="194" t="s">
        <v>314</v>
      </c>
      <c r="B11" s="210" t="s">
        <v>313</v>
      </c>
      <c r="C11" s="294">
        <v>5785</v>
      </c>
      <c r="D11" s="203">
        <v>1996</v>
      </c>
      <c r="E11" s="54"/>
      <c r="G11" s="16"/>
    </row>
    <row r="12" spans="1:13" ht="14.65" customHeight="1" x14ac:dyDescent="0.25">
      <c r="A12" s="195"/>
      <c r="B12" s="210" t="s">
        <v>96</v>
      </c>
      <c r="C12" s="294">
        <v>3387</v>
      </c>
      <c r="D12" s="203">
        <v>1996</v>
      </c>
      <c r="E12" s="54"/>
      <c r="G12" s="16"/>
    </row>
    <row r="13" spans="1:13" ht="13.5" customHeight="1" x14ac:dyDescent="0.25">
      <c r="A13" s="194" t="s">
        <v>312</v>
      </c>
      <c r="B13" s="210" t="s">
        <v>313</v>
      </c>
      <c r="C13" s="294">
        <v>5785</v>
      </c>
      <c r="D13" s="203">
        <v>1996</v>
      </c>
      <c r="E13" s="54"/>
      <c r="G13" s="16"/>
    </row>
    <row r="14" spans="1:13" ht="14.65" customHeight="1" x14ac:dyDescent="0.25">
      <c r="A14" s="194"/>
      <c r="B14" s="210" t="s">
        <v>306</v>
      </c>
      <c r="C14" s="294">
        <v>3387</v>
      </c>
      <c r="D14" s="203">
        <v>1996</v>
      </c>
      <c r="E14" s="54"/>
      <c r="F14" s="89"/>
    </row>
    <row r="15" spans="1:13" ht="15.75" customHeight="1" x14ac:dyDescent="0.25">
      <c r="A15" s="272" t="s">
        <v>97</v>
      </c>
      <c r="B15" s="290"/>
      <c r="C15" s="295">
        <f>SUM(C7:C14)</f>
        <v>42355</v>
      </c>
      <c r="D15" s="146"/>
      <c r="E15" s="54"/>
      <c r="G15" s="16"/>
    </row>
    <row r="16" spans="1:13" ht="15" customHeight="1" x14ac:dyDescent="0.25">
      <c r="A16" s="139"/>
      <c r="B16" s="146"/>
      <c r="C16" s="153"/>
      <c r="D16" s="146"/>
      <c r="E16" s="54"/>
      <c r="G16" s="16"/>
    </row>
    <row r="17" spans="1:7" ht="30.75" customHeight="1" x14ac:dyDescent="0.25">
      <c r="A17" s="194" t="s">
        <v>242</v>
      </c>
      <c r="B17" s="291" t="s">
        <v>308</v>
      </c>
      <c r="C17" s="296">
        <v>960</v>
      </c>
      <c r="D17" s="298" t="s">
        <v>318</v>
      </c>
      <c r="E17" s="93" t="s">
        <v>267</v>
      </c>
      <c r="G17" s="16"/>
    </row>
    <row r="18" spans="1:7" ht="31.5" customHeight="1" x14ac:dyDescent="0.25">
      <c r="A18" s="195"/>
      <c r="B18" s="292" t="s">
        <v>309</v>
      </c>
      <c r="C18" s="296">
        <v>960</v>
      </c>
      <c r="D18" s="298" t="s">
        <v>318</v>
      </c>
      <c r="E18" s="93" t="s">
        <v>267</v>
      </c>
      <c r="G18" s="16"/>
    </row>
    <row r="19" spans="1:7" ht="24.75" customHeight="1" x14ac:dyDescent="0.25">
      <c r="A19" s="195"/>
      <c r="B19" s="292" t="s">
        <v>310</v>
      </c>
      <c r="C19" s="296">
        <v>960</v>
      </c>
      <c r="D19" s="299" t="s">
        <v>319</v>
      </c>
      <c r="E19" s="93" t="s">
        <v>267</v>
      </c>
      <c r="G19" s="16"/>
    </row>
    <row r="20" spans="1:7" ht="26.25" customHeight="1" thickBot="1" x14ac:dyDescent="0.3">
      <c r="A20" s="194"/>
      <c r="B20" s="292" t="s">
        <v>311</v>
      </c>
      <c r="C20" s="297">
        <v>960</v>
      </c>
      <c r="D20" s="299" t="s">
        <v>282</v>
      </c>
      <c r="E20" s="93" t="s">
        <v>267</v>
      </c>
      <c r="G20" s="16"/>
    </row>
    <row r="21" spans="1:7" ht="17.850000000000001" customHeight="1" thickTop="1" thickBot="1" x14ac:dyDescent="0.3">
      <c r="A21" s="504" t="s">
        <v>307</v>
      </c>
      <c r="B21" s="505"/>
      <c r="C21" s="280">
        <f>SUM(C17:C20)</f>
        <v>3840</v>
      </c>
      <c r="D21" s="154"/>
      <c r="E21" s="58"/>
      <c r="G21" s="16"/>
    </row>
    <row r="22" spans="1:7" ht="15.75" thickTop="1" x14ac:dyDescent="0.25">
      <c r="A22" s="97"/>
      <c r="E22" s="91"/>
    </row>
    <row r="23" spans="1:7" x14ac:dyDescent="0.25">
      <c r="A23" s="98" t="s">
        <v>320</v>
      </c>
    </row>
    <row r="24" spans="1:7" x14ac:dyDescent="0.25">
      <c r="A24" s="98" t="s">
        <v>321</v>
      </c>
    </row>
    <row r="25" spans="1:7" x14ac:dyDescent="0.25">
      <c r="A25" s="99"/>
    </row>
    <row r="26" spans="1:7" x14ac:dyDescent="0.25">
      <c r="A26" s="100" t="s">
        <v>98</v>
      </c>
    </row>
    <row r="27" spans="1:7" x14ac:dyDescent="0.25">
      <c r="A27" s="99"/>
    </row>
    <row r="28" spans="1:7" x14ac:dyDescent="0.25">
      <c r="A28" s="99"/>
    </row>
    <row r="29" spans="1:7" x14ac:dyDescent="0.25">
      <c r="A29" s="99"/>
    </row>
    <row r="30" spans="1:7" x14ac:dyDescent="0.25">
      <c r="A30" s="99"/>
    </row>
    <row r="31" spans="1:7" x14ac:dyDescent="0.25">
      <c r="A31" s="99"/>
    </row>
    <row r="32" spans="1:7" x14ac:dyDescent="0.25">
      <c r="A32" s="99"/>
    </row>
  </sheetData>
  <mergeCells count="2">
    <mergeCell ref="A1:F1"/>
    <mergeCell ref="A21:B21"/>
  </mergeCells>
  <pageMargins left="0.43" right="0.53" top="0.52" bottom="0.48" header="0.25" footer="0.25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JAMS</vt:lpstr>
      <vt:lpstr>Cabrillo</vt:lpstr>
      <vt:lpstr>Franklin</vt:lpstr>
      <vt:lpstr>Grant</vt:lpstr>
      <vt:lpstr>Lincoln</vt:lpstr>
      <vt:lpstr>Lincoln Child Care</vt:lpstr>
      <vt:lpstr>Malibu HS</vt:lpstr>
      <vt:lpstr>John Muir</vt:lpstr>
      <vt:lpstr>McKinley</vt:lpstr>
      <vt:lpstr>Olympic</vt:lpstr>
      <vt:lpstr>Point Dume</vt:lpstr>
      <vt:lpstr>Will Rogers</vt:lpstr>
      <vt:lpstr>Roosevelt</vt:lpstr>
      <vt:lpstr>SAMOHI</vt:lpstr>
      <vt:lpstr>Washington West</vt:lpstr>
      <vt:lpstr>Washington</vt:lpstr>
      <vt:lpstr>Webster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Matthew</dc:creator>
  <cp:lastModifiedBy>Carey Upton</cp:lastModifiedBy>
  <cp:lastPrinted>2016-09-14T17:00:23Z</cp:lastPrinted>
  <dcterms:created xsi:type="dcterms:W3CDTF">2016-09-01T19:57:13Z</dcterms:created>
  <dcterms:modified xsi:type="dcterms:W3CDTF">2020-02-26T16:13:54Z</dcterms:modified>
</cp:coreProperties>
</file>